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T:\PRAXIS\34 Biofeedback\NeuroGuide\"/>
    </mc:Choice>
  </mc:AlternateContent>
  <xr:revisionPtr revIDLastSave="0" documentId="13_ncr:1_{1D165D6A-011A-49DC-BF66-B38BDFC222B6}" xr6:coauthVersionLast="47" xr6:coauthVersionMax="47" xr10:uidLastSave="{00000000-0000-0000-0000-000000000000}"/>
  <bookViews>
    <workbookView xWindow="-29060" yWindow="-8790" windowWidth="24380" windowHeight="15740" xr2:uid="{00000000-000D-0000-FFFF-FFFF00000000}"/>
  </bookViews>
  <sheets>
    <sheet name="Fragen" sheetId="2" r:id="rId1"/>
    <sheet name="Übersicht" sheetId="1" r:id="rId2"/>
    <sheet name="Auswertung" sheetId="3" r:id="rId3"/>
    <sheet name="Definitionen" sheetId="4" state="hidden" r:id="rId4"/>
    <sheet name="Fragen de fr en" sheetId="6" state="hidden" r:id="rId5"/>
    <sheet name="intern" sheetId="7" state="hidden" r:id="rId6"/>
  </sheets>
  <definedNames>
    <definedName name="_xlnm._FilterDatabase" localSheetId="3" hidden="1">Definitionen!$A$1:$A$303</definedName>
    <definedName name="_xlnm._FilterDatabase" localSheetId="0" hidden="1">Fragen!$A$15:$B$131</definedName>
    <definedName name="_xlnm.Print_Area" localSheetId="0">Fragen!$A$1:$H$132</definedName>
    <definedName name="_xlnm.Print_Titles" localSheetId="0">Fragen!$15:$15</definedName>
    <definedName name="Sprachen">intern!$A$2:$B$9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2" l="1"/>
  <c r="A131" i="2" s="1" a="1"/>
  <c r="A131" i="2" s="1"/>
  <c r="F5" i="3"/>
  <c r="F6" i="3"/>
  <c r="F7" i="3"/>
  <c r="F8" i="3"/>
  <c r="F9" i="3"/>
  <c r="F10" i="3"/>
  <c r="F11" i="3"/>
  <c r="F12" i="3"/>
  <c r="F13" i="3"/>
  <c r="F14" i="3"/>
  <c r="F4" i="3"/>
  <c r="G4" i="3" s="1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6" i="2"/>
  <c r="D15" i="2" l="1" a="1"/>
  <c r="D15" i="2" s="1"/>
  <c r="F15" i="2" a="1"/>
  <c r="F15" i="2" s="1"/>
  <c r="G15" i="2" a="1"/>
  <c r="G15" i="2" s="1"/>
  <c r="E15" i="2" a="1"/>
  <c r="E15" i="2" s="1"/>
  <c r="H15" i="2" a="1"/>
  <c r="H15" i="2" s="1"/>
  <c r="A44" i="2" a="1"/>
  <c r="A44" i="2" s="1"/>
  <c r="A84" i="2" a="1"/>
  <c r="A84" i="2" s="1"/>
  <c r="A116" i="2" a="1"/>
  <c r="A116" i="2" s="1"/>
  <c r="A21" i="2" a="1"/>
  <c r="A21" i="2" s="1"/>
  <c r="A69" i="2" a="1"/>
  <c r="A69" i="2" s="1"/>
  <c r="A125" i="2" a="1"/>
  <c r="A125" i="2" s="1"/>
  <c r="A15" i="2" a="1"/>
  <c r="A15" i="2" s="1"/>
  <c r="A22" i="2" a="1"/>
  <c r="A22" i="2" s="1"/>
  <c r="A30" i="2" a="1"/>
  <c r="A30" i="2" s="1"/>
  <c r="A38" i="2" a="1"/>
  <c r="A38" i="2" s="1"/>
  <c r="A46" i="2" a="1"/>
  <c r="A46" i="2" s="1"/>
  <c r="A54" i="2" a="1"/>
  <c r="A54" i="2" s="1"/>
  <c r="A62" i="2" a="1"/>
  <c r="A62" i="2" s="1"/>
  <c r="A70" i="2" a="1"/>
  <c r="A70" i="2" s="1"/>
  <c r="A78" i="2" a="1"/>
  <c r="A78" i="2" s="1"/>
  <c r="A86" i="2" a="1"/>
  <c r="A86" i="2" s="1"/>
  <c r="A94" i="2" a="1"/>
  <c r="A94" i="2" s="1"/>
  <c r="A102" i="2" a="1"/>
  <c r="A102" i="2" s="1"/>
  <c r="A110" i="2" a="1"/>
  <c r="A110" i="2" s="1"/>
  <c r="A118" i="2" a="1"/>
  <c r="A118" i="2" s="1"/>
  <c r="A126" i="2" a="1"/>
  <c r="A126" i="2" s="1"/>
  <c r="A20" i="2" a="1"/>
  <c r="A20" i="2" s="1"/>
  <c r="A60" i="2" a="1"/>
  <c r="A60" i="2" s="1"/>
  <c r="A92" i="2" a="1"/>
  <c r="A92" i="2" s="1"/>
  <c r="A37" i="2" a="1"/>
  <c r="A37" i="2" s="1"/>
  <c r="A117" i="2" a="1"/>
  <c r="A117" i="2" s="1"/>
  <c r="C15" i="2" a="1"/>
  <c r="C15" i="2" s="1"/>
  <c r="A23" i="2" a="1"/>
  <c r="A23" i="2" s="1"/>
  <c r="A31" i="2" a="1"/>
  <c r="A31" i="2" s="1"/>
  <c r="A39" i="2" a="1"/>
  <c r="A39" i="2" s="1"/>
  <c r="A47" i="2" a="1"/>
  <c r="A47" i="2" s="1"/>
  <c r="A55" i="2" a="1"/>
  <c r="A55" i="2" s="1"/>
  <c r="A63" i="2" a="1"/>
  <c r="A63" i="2" s="1"/>
  <c r="A71" i="2" a="1"/>
  <c r="A71" i="2" s="1"/>
  <c r="A79" i="2" a="1"/>
  <c r="A79" i="2" s="1"/>
  <c r="A87" i="2" a="1"/>
  <c r="A87" i="2" s="1"/>
  <c r="A95" i="2" a="1"/>
  <c r="A95" i="2" s="1"/>
  <c r="A103" i="2" a="1"/>
  <c r="A103" i="2" s="1"/>
  <c r="A111" i="2" a="1"/>
  <c r="A111" i="2" s="1"/>
  <c r="A119" i="2" a="1"/>
  <c r="A119" i="2" s="1"/>
  <c r="A127" i="2" a="1"/>
  <c r="A127" i="2" s="1"/>
  <c r="A53" i="2" a="1"/>
  <c r="A53" i="2" s="1"/>
  <c r="A93" i="2" a="1"/>
  <c r="A93" i="2" s="1"/>
  <c r="A16" i="2" a="1"/>
  <c r="A16" i="2" s="1"/>
  <c r="A24" i="2" a="1"/>
  <c r="A24" i="2" s="1"/>
  <c r="A32" i="2" a="1"/>
  <c r="A32" i="2" s="1"/>
  <c r="A40" i="2" a="1"/>
  <c r="A40" i="2" s="1"/>
  <c r="A48" i="2" a="1"/>
  <c r="A48" i="2" s="1"/>
  <c r="A56" i="2" a="1"/>
  <c r="A56" i="2" s="1"/>
  <c r="A64" i="2" a="1"/>
  <c r="A64" i="2" s="1"/>
  <c r="A72" i="2" a="1"/>
  <c r="A72" i="2" s="1"/>
  <c r="A80" i="2" a="1"/>
  <c r="A80" i="2" s="1"/>
  <c r="A88" i="2" a="1"/>
  <c r="A88" i="2" s="1"/>
  <c r="A96" i="2" a="1"/>
  <c r="A96" i="2" s="1"/>
  <c r="A104" i="2" a="1"/>
  <c r="A104" i="2" s="1"/>
  <c r="A112" i="2" a="1"/>
  <c r="A112" i="2" s="1"/>
  <c r="A120" i="2" a="1"/>
  <c r="A120" i="2" s="1"/>
  <c r="A128" i="2" a="1"/>
  <c r="A128" i="2" s="1"/>
  <c r="A36" i="2" a="1"/>
  <c r="A36" i="2" s="1"/>
  <c r="A76" i="2" a="1"/>
  <c r="A76" i="2" s="1"/>
  <c r="A124" i="2" a="1"/>
  <c r="A124" i="2" s="1"/>
  <c r="A29" i="2" a="1"/>
  <c r="A29" i="2" s="1"/>
  <c r="A77" i="2" a="1"/>
  <c r="A77" i="2" s="1"/>
  <c r="A101" i="2" a="1"/>
  <c r="A101" i="2" s="1"/>
  <c r="A17" i="2" a="1"/>
  <c r="A17" i="2" s="1"/>
  <c r="A25" i="2" a="1"/>
  <c r="A25" i="2" s="1"/>
  <c r="A33" i="2" a="1"/>
  <c r="A33" i="2" s="1"/>
  <c r="A41" i="2" a="1"/>
  <c r="A41" i="2" s="1"/>
  <c r="A49" i="2" a="1"/>
  <c r="A49" i="2" s="1"/>
  <c r="A57" i="2" a="1"/>
  <c r="A57" i="2" s="1"/>
  <c r="A65" i="2" a="1"/>
  <c r="A65" i="2" s="1"/>
  <c r="A73" i="2" a="1"/>
  <c r="A73" i="2" s="1"/>
  <c r="A81" i="2" a="1"/>
  <c r="A81" i="2" s="1"/>
  <c r="A89" i="2" a="1"/>
  <c r="A89" i="2" s="1"/>
  <c r="A97" i="2" a="1"/>
  <c r="A97" i="2" s="1"/>
  <c r="A105" i="2" a="1"/>
  <c r="A105" i="2" s="1"/>
  <c r="A113" i="2" a="1"/>
  <c r="A113" i="2" s="1"/>
  <c r="A121" i="2" a="1"/>
  <c r="A121" i="2" s="1"/>
  <c r="A129" i="2" a="1"/>
  <c r="A129" i="2" s="1"/>
  <c r="A52" i="2" a="1"/>
  <c r="A52" i="2" s="1"/>
  <c r="A108" i="2" a="1"/>
  <c r="A108" i="2" s="1"/>
  <c r="A45" i="2" a="1"/>
  <c r="A45" i="2" s="1"/>
  <c r="A109" i="2" a="1"/>
  <c r="A109" i="2" s="1"/>
  <c r="A18" i="2" a="1"/>
  <c r="A18" i="2" s="1"/>
  <c r="A26" i="2" a="1"/>
  <c r="A26" i="2" s="1"/>
  <c r="A34" i="2" a="1"/>
  <c r="A34" i="2" s="1"/>
  <c r="A42" i="2" a="1"/>
  <c r="A42" i="2" s="1"/>
  <c r="A50" i="2" a="1"/>
  <c r="A50" i="2" s="1"/>
  <c r="A58" i="2" a="1"/>
  <c r="A58" i="2" s="1"/>
  <c r="A66" i="2" a="1"/>
  <c r="A66" i="2" s="1"/>
  <c r="A74" i="2" a="1"/>
  <c r="A74" i="2" s="1"/>
  <c r="A82" i="2" a="1"/>
  <c r="A82" i="2" s="1"/>
  <c r="A90" i="2" a="1"/>
  <c r="A90" i="2" s="1"/>
  <c r="A98" i="2" a="1"/>
  <c r="A98" i="2" s="1"/>
  <c r="A106" i="2" a="1"/>
  <c r="A106" i="2" s="1"/>
  <c r="A114" i="2" a="1"/>
  <c r="A114" i="2" s="1"/>
  <c r="A122" i="2" a="1"/>
  <c r="A122" i="2" s="1"/>
  <c r="A130" i="2" a="1"/>
  <c r="A130" i="2" s="1"/>
  <c r="A28" i="2" a="1"/>
  <c r="A28" i="2" s="1"/>
  <c r="A68" i="2" a="1"/>
  <c r="A68" i="2" s="1"/>
  <c r="A100" i="2" a="1"/>
  <c r="A100" i="2" s="1"/>
  <c r="A61" i="2" a="1"/>
  <c r="A61" i="2" s="1"/>
  <c r="A85" i="2" a="1"/>
  <c r="A85" i="2" s="1"/>
  <c r="A19" i="2" a="1"/>
  <c r="A19" i="2" s="1"/>
  <c r="A27" i="2" a="1"/>
  <c r="A27" i="2" s="1"/>
  <c r="A35" i="2" a="1"/>
  <c r="A35" i="2" s="1"/>
  <c r="A43" i="2" a="1"/>
  <c r="A43" i="2" s="1"/>
  <c r="A51" i="2" a="1"/>
  <c r="A51" i="2" s="1"/>
  <c r="A59" i="2" a="1"/>
  <c r="A59" i="2" s="1"/>
  <c r="A67" i="2" a="1"/>
  <c r="A67" i="2" s="1"/>
  <c r="A75" i="2" a="1"/>
  <c r="A75" i="2" s="1"/>
  <c r="A83" i="2" a="1"/>
  <c r="A83" i="2" s="1"/>
  <c r="A91" i="2" a="1"/>
  <c r="A91" i="2" s="1"/>
  <c r="A99" i="2" a="1"/>
  <c r="A99" i="2" s="1"/>
  <c r="A107" i="2" a="1"/>
  <c r="A107" i="2" s="1"/>
  <c r="A115" i="2" a="1"/>
  <c r="A115" i="2" s="1"/>
  <c r="A123" i="2" a="1"/>
  <c r="A123" i="2" s="1"/>
  <c r="G5" i="3"/>
  <c r="G6" i="3" s="1"/>
  <c r="G7" i="3" s="1"/>
  <c r="G8" i="3" s="1"/>
  <c r="G9" i="3" s="1"/>
  <c r="G10" i="3" s="1"/>
  <c r="G11" i="3" s="1"/>
  <c r="G12" i="3" s="1"/>
  <c r="G13" i="3" s="1"/>
  <c r="G14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<sst xmlns="http://schemas.openxmlformats.org/spreadsheetml/2006/main" count="1084" uniqueCount="880">
  <si>
    <t>Symptom / Complaint</t>
  </si>
  <si>
    <t>Deutsche Übersetzung</t>
  </si>
  <si>
    <t>Broadmann Areale und Gehirnregionen (Hemisphäre)</t>
  </si>
  <si>
    <t>Beschreibung / Beispiele</t>
  </si>
  <si>
    <t>Addiction/Reward</t>
  </si>
  <si>
    <t>Sucht/Belohnung</t>
  </si>
  <si>
    <t>BA 11, Orbitofrontaler Kortex (beidseitig)</t>
  </si>
  <si>
    <t>Suchtverhalten, Schwierigkeiten, Belohnungen zu regulieren (z. B. Esssucht, Spielsucht)</t>
  </si>
  <si>
    <t>Anosognosia - Denial of a Problem</t>
  </si>
  <si>
    <t>Anosognosie - Leugnung eines Problems</t>
  </si>
  <si>
    <t>BA 39, Parietallappen (rechts)</t>
  </si>
  <si>
    <t>Unfähigkeit, eine Krankheit oder ein Problem zu erkennen, z. B. nach Schlaganfall</t>
  </si>
  <si>
    <t>Anxiety</t>
  </si>
  <si>
    <t>Angst</t>
  </si>
  <si>
    <t>BA 25, subgenualer anteriorer Gyrus cinguli (beidseitig)</t>
  </si>
  <si>
    <t>Generalisierte Angst, Panikattacken, exzessives Sorgen</t>
  </si>
  <si>
    <t>Ataxia</t>
  </si>
  <si>
    <t>Ataxie</t>
  </si>
  <si>
    <t>Kleinhirn (beidseitig)</t>
  </si>
  <si>
    <t>Koordinationsstörungen, Ungeschicklichkeit, Gleichgewichtsprobleme</t>
  </si>
  <si>
    <t>Attention Dorsal - Problems with Attention to Locations/Features</t>
  </si>
  <si>
    <t>Dorsale Aufmerksamkeit - Probleme mit Aufmerksamkeit auf Orte oder Merkmale</t>
  </si>
  <si>
    <t>BA 7, BA 40, Parietallappen (rechts)</t>
  </si>
  <si>
    <t>Probleme, den Blick auf Objekte im Raum zu fokussieren oder deren Position zu erfassen</t>
  </si>
  <si>
    <t>Attention Ventral - Problems with Excessive Shifting of Attention</t>
  </si>
  <si>
    <t>Ventral Aufmerksamkeit - Probleme mit exzessivem Wechsel der Aufmerksamkeit</t>
  </si>
  <si>
    <t>BA 39, BA 40, Parietallappen (links)</t>
  </si>
  <si>
    <t>Ablenkbarkeit, Schwierigkeiten, sich auf eine Sache zu konzentrieren</t>
  </si>
  <si>
    <t>Attention Emotional</t>
  </si>
  <si>
    <t>Emotionale Aufmerksamkeit</t>
  </si>
  <si>
    <t>BA 24, anteriorer Gyrus cinguli (beidseitig)</t>
  </si>
  <si>
    <t>Überempfindlichkeit gegenüber emotionalen Reizen oder emotionale Labilität</t>
  </si>
  <si>
    <t>Auditory Sequencing Problems</t>
  </si>
  <si>
    <t>Probleme mit der auditiven Sequenzierung</t>
  </si>
  <si>
    <t>BA 41, BA 42, Temporallappen (links)</t>
  </si>
  <si>
    <t>Schwierigkeiten, gesprochene Anweisungen zu folgen oder Sprachmuster zu erkennen</t>
  </si>
  <si>
    <t>Autism Spectrum Disorder</t>
  </si>
  <si>
    <t>Autismus-Spektrum-Störung</t>
  </si>
  <si>
    <t>BA 22, Temporallappen (beidseitig)</t>
  </si>
  <si>
    <t>Schwierigkeiten bei sozialer Interaktion, eingeschränkte Interessen, repetitive Verhaltensweisen</t>
  </si>
  <si>
    <t>Balance Problems</t>
  </si>
  <si>
    <t>Gleichgewichtsprobleme</t>
  </si>
  <si>
    <t>Stürze, Unsicherheit beim Gehen, Gleichgewichtsprobleme</t>
  </si>
  <si>
    <t>Blurred Vision</t>
  </si>
  <si>
    <t>Verschwommene Sicht</t>
  </si>
  <si>
    <t>BA 17, visueller Kortex (beidseitig)</t>
  </si>
  <si>
    <t>Unschärfe oder Unklarheit der visuellen Wahrnehmung</t>
  </si>
  <si>
    <t>Cerebellar Fear</t>
  </si>
  <si>
    <t>Kleinhirnangst</t>
  </si>
  <si>
    <t>Gefühl von Angst oder Schreck durch Gleichgewichts- oder Koordinationsstörungen</t>
  </si>
  <si>
    <t>Chronic Pain</t>
  </si>
  <si>
    <t>Chronische Schmerzen</t>
  </si>
  <si>
    <t>BA 3, BA 1, BA 2, somatosensorischer Kortex (beidseitig)</t>
  </si>
  <si>
    <t>Anhaltende körperliche Schmerzen ohne klare Ursache</t>
  </si>
  <si>
    <t>Compulsive Behaviors and/or Thoughts</t>
  </si>
  <si>
    <t>Zwanghaftes Verhalten und/oder Gedanken</t>
  </si>
  <si>
    <t>Wiederholte Handlungen oder Gedanken, die schwer zu kontrollieren sind (z. B. Zwangsstörungen)</t>
  </si>
  <si>
    <t>Concentration Problems</t>
  </si>
  <si>
    <t>Konzentrationsprobleme</t>
  </si>
  <si>
    <t>BA 9, BA 10, Präfrontaler Kortex (beidseitig)</t>
  </si>
  <si>
    <t>Schwierigkeiten, sich auf eine Aufgabe zu fokussieren, leicht ablenkbar</t>
  </si>
  <si>
    <t>Decreased Tactile or Skin Sensitivity</t>
  </si>
  <si>
    <t>Verminderte taktile oder Hautempfindlichkeit</t>
  </si>
  <si>
    <t>Verminderte Wahrnehmung von Berührungen, Taubheitsgefühl</t>
  </si>
  <si>
    <t>Delusional</t>
  </si>
  <si>
    <t>Wahnhaft</t>
  </si>
  <si>
    <t>BA 9, BA 46, dorsolateraler Präfrontaler Kortex (beidseitig)</t>
  </si>
  <si>
    <t>Irrationale Überzeugungen, die nicht mit der Realität übereinstimmen (z. B. Paranoia)</t>
  </si>
  <si>
    <t>Depression (Sad &amp; Blue)</t>
  </si>
  <si>
    <t>Depression (Traurig &amp; Niedergeschlagen)</t>
  </si>
  <si>
    <t>Anhaltende Traurigkeit, Verlust des Interesses an Aktivitäten, Müdigkeit</t>
  </si>
  <si>
    <t>Difficulty Comprehending Social Cues</t>
  </si>
  <si>
    <t>Schwierigkeiten beim Verstehen sozialer Signale</t>
  </si>
  <si>
    <t>BA 11, Orbitofrontaler Kortex (rechts)</t>
  </si>
  <si>
    <t>Missverständnisse bei Körpersprache, Mimik oder Tonfall anderer</t>
  </si>
  <si>
    <t>Dyscalculia - Problems Calculating</t>
  </si>
  <si>
    <t>Dyskalkulie - Probleme beim Rechnen</t>
  </si>
  <si>
    <t>BA 39, Parietallappen (links)</t>
  </si>
  <si>
    <t>Schwierigkeiten mit Mathematik, Verstehen von Zahlen und Berechnungen</t>
  </si>
  <si>
    <t>Dyslexia - Letter Reversal</t>
  </si>
  <si>
    <t>Dyslexie - Buchstabenumkehrung</t>
  </si>
  <si>
    <t>BA 37, fusiformer Gyrus (links)</t>
  </si>
  <si>
    <t>Schwierigkeiten beim Lesen, Buchstabenverwechslung (z. B. "b" und "d")</t>
  </si>
  <si>
    <t>Excessive Rumination</t>
  </si>
  <si>
    <t>Übermäßiges Grübeln</t>
  </si>
  <si>
    <t>BA 9, BA 46, Präfrontaler Kortex (beidseitig)</t>
  </si>
  <si>
    <t>Wiederholtes Nachdenken über negative Ereignisse oder Probleme</t>
  </si>
  <si>
    <t>Executive Function Problems</t>
  </si>
  <si>
    <t>Probleme mit den exekutiven Funktionen</t>
  </si>
  <si>
    <t>BA 10, Präfrontaler Kortex (beidseitig)</t>
  </si>
  <si>
    <t>Schwierigkeiten bei Planung, Organisation und Selbstkontrolle</t>
  </si>
  <si>
    <t>Face Recognition Problems</t>
  </si>
  <si>
    <t>Probleme bei der Gesichtserkennung</t>
  </si>
  <si>
    <t>BA 37, fusiformer Gyrus (rechts)</t>
  </si>
  <si>
    <t>Unfähigkeit, bekannte Gesichter zu erkennen (Prosopagnosie)</t>
  </si>
  <si>
    <t>Failure to Initiate Actions</t>
  </si>
  <si>
    <t>Versagen, Aktionen zu initiieren</t>
  </si>
  <si>
    <t>BA 6, Supplementär-motorischer Bereich (beidseitig)</t>
  </si>
  <si>
    <t>Schwierigkeiten, Aufgaben zu beginnen oder durchzuführen</t>
  </si>
  <si>
    <t>Hyperactive and/or Agitation</t>
  </si>
  <si>
    <t>Hyperaktivität und/oder Unruhe</t>
  </si>
  <si>
    <t>Übermäßige körperliche Aktivität oder emotionale Unruhe</t>
  </si>
  <si>
    <t>Impulsive Behaviors</t>
  </si>
  <si>
    <t>Impulsives Verhalten</t>
  </si>
  <si>
    <t>Spontanes Handeln ohne Rücksicht auf Konsequenzen, Risikoentscheidungen</t>
  </si>
  <si>
    <t>Insensitive to Others Emotional Expressions</t>
  </si>
  <si>
    <t>Unempfindlich gegenüber den emotionalen Ausdrücken anderer</t>
  </si>
  <si>
    <t>BA 38, Temporopolarer Kortex (rechts)</t>
  </si>
  <si>
    <t>Fehlende Reaktion auf die Emotionen anderer, z. B. Trauer oder Freude</t>
  </si>
  <si>
    <t>Insensitive to Other’s Feelings</t>
  </si>
  <si>
    <t>Unempfindlich gegenüber den Gefühlen anderer</t>
  </si>
  <si>
    <t>Schwierigkeiten, Mitgefühl oder emotionale Reaktionen auf andere zu zeigen</t>
  </si>
  <si>
    <t>Low Motivation</t>
  </si>
  <si>
    <t>Geringe Motivation</t>
  </si>
  <si>
    <t>Mangel an Interesse oder Antrieb, Aufgaben zu erledigen</t>
  </si>
  <si>
    <t>Low Threshold for Anger &amp; Loss of Control</t>
  </si>
  <si>
    <t>Niedrige Reizschwelle für Wut &amp; Kontrollverlust</t>
  </si>
  <si>
    <t>Häufige Wutausbrüche, Schwierigkeiten, die Emotionen zu kontrollieren</t>
  </si>
  <si>
    <t>Migraine Headaches</t>
  </si>
  <si>
    <t>Migräne-Kopfschmerzen</t>
  </si>
  <si>
    <t>BA 19, visueller Assoziationskortex (beidseitig)</t>
  </si>
  <si>
    <t>Starke Kopfschmerzen, oft mit visuellen Auren oder Lichtempfindlichkeit</t>
  </si>
  <si>
    <t>Mood Swings</t>
  </si>
  <si>
    <t>Stimmungsschwankungen</t>
  </si>
  <si>
    <t>Extreme und plötzliche Veränderungen der Stimmungslage</t>
  </si>
  <si>
    <t>Movement Disorders</t>
  </si>
  <si>
    <t>Bewegungsstörungen</t>
  </si>
  <si>
    <t>Basalganglien, Kleinhirn (beidseitig)</t>
  </si>
  <si>
    <t>Zittern, langsame Bewegungen, Muskelsteifheit (z. B. Parkinsonismus)</t>
  </si>
  <si>
    <t>Multi-Tasking Problems</t>
  </si>
  <si>
    <t>Probleme beim Multitasking</t>
  </si>
  <si>
    <t>Schwierigkeiten, mehrere Aufgaben gleichzeitig zu bewältigen</t>
  </si>
  <si>
    <t>Obsessive Thoughts about Self</t>
  </si>
  <si>
    <t>Zwanghafte Gedanken über sich selbst</t>
  </si>
  <si>
    <t>BA 9, Präfrontaler Kortex (beidseitig)</t>
  </si>
  <si>
    <t>Wiederholte Selbstzweifel oder negative Selbstbewertungen</t>
  </si>
  <si>
    <t>Obsessive Thoughts and/or Hyper Focused</t>
  </si>
  <si>
    <t>Zwanghafte Gedanken und/oder Hyperfokus</t>
  </si>
  <si>
    <t>Unkontrollierbare Gedanken oder übermäßige Konzentration auf ein Thema</t>
  </si>
  <si>
    <t>Oppositional Defiant Conduct</t>
  </si>
  <si>
    <t>Oppositionelles Trotzverhalten</t>
  </si>
  <si>
    <t>BA 47, ventrolateraler Präfrontaler Kortex (beidseitig)</t>
  </si>
  <si>
    <t>Widerstand gegen Autorität, häufige Wutausbrüche, absichtliches Fehlverhalten</t>
  </si>
  <si>
    <t>Orientation in Space Problems</t>
  </si>
  <si>
    <t>Probleme bei der räumlichen Orientierung</t>
  </si>
  <si>
    <t>BA 7, Parietallappen (rechts)</t>
  </si>
  <si>
    <t>Schwierigkeiten, sich räumlich zu orientieren oder Objekte in der Umgebung zu erkennen</t>
  </si>
  <si>
    <t>Parkinsonism</t>
  </si>
  <si>
    <t>Parkinsonismus</t>
  </si>
  <si>
    <t>Basalganglien, substantia nigra (beidseitig)</t>
  </si>
  <si>
    <t>Zittern, verlangsamte Bewegungen, Muskelsteifheit (typisch für Parkinson-Krankheit)</t>
  </si>
  <si>
    <t>Perception of Letters Problems</t>
  </si>
  <si>
    <t>Probleme bei der Wahrnehmung von Buchstaben</t>
  </si>
  <si>
    <t>Schwierigkeiten beim Erkennen oder Verstehen von Buchstabenformen</t>
  </si>
  <si>
    <t>Poor Judgment</t>
  </si>
  <si>
    <t>Schlechte Urteilsfähigkeit</t>
  </si>
  <si>
    <t>Fehlende Einsicht, unüberlegte Entscheidungen, oft mit negativen Konsequenzen</t>
  </si>
  <si>
    <t>Poor Skilled Motor Movements</t>
  </si>
  <si>
    <t>Schlechte motorische Fähigkeiten</t>
  </si>
  <si>
    <t>BA 4, Primärmotorischer Kortex (beidseitig)</t>
  </si>
  <si>
    <t>Schwierigkeiten bei feinmotorischen Aufgaben, z. B. Schreiben oder Werkzeuge benutzen</t>
  </si>
  <si>
    <t>Poor Social Skills</t>
  </si>
  <si>
    <t>Schlechte soziale Fähigkeiten</t>
  </si>
  <si>
    <t>Schwierigkeiten, soziale Regeln zu verstehen oder anzuwenden</t>
  </si>
  <si>
    <t>PTSD</t>
  </si>
  <si>
    <t>PTBS</t>
  </si>
  <si>
    <t>BA 32, anteriorer Gyrus cinguli (beidseitig)</t>
  </si>
  <si>
    <t>Flashbacks, Albträume, übermäßige Schreckhaftigkeit, Vermeidung traumatischer Erinnerungen</t>
  </si>
  <si>
    <t>Receptive Language Problems</t>
  </si>
  <si>
    <t>Probleme mit dem Sprachverständnis</t>
  </si>
  <si>
    <t>BA 22, Wernicke-Areal, Temporallappen (links)</t>
  </si>
  <si>
    <t>Schwierigkeiten beim Verstehen gesprochener Sprache, Missverständnisse</t>
  </si>
  <si>
    <t>Recognizing Objects by Touch Problems</t>
  </si>
  <si>
    <t>Probleme beim Erkennen von Objekten durch Berührung</t>
  </si>
  <si>
    <t>BA 40, Parietallappen (rechts)</t>
  </si>
  <si>
    <t>Schwierigkeiten, Objekte allein durch Tasten zu identifizieren</t>
  </si>
  <si>
    <t>Self-Esteem Problems</t>
  </si>
  <si>
    <t>Selbstwertprobleme</t>
  </si>
  <si>
    <t>Geringes Selbstwertgefühl, negative Selbstwahrnehmung</t>
  </si>
  <si>
    <t>Sequential Planning Problems</t>
  </si>
  <si>
    <t>Probleme mit der sequentiellen Planung</t>
  </si>
  <si>
    <t>BA 46, dorsolateraler Präfrontaler Kortex (beidseitig)</t>
  </si>
  <si>
    <t>Schwierigkeiten, Schritte zur Erreichung eines Ziels in logischer Reihenfolge zu planen</t>
  </si>
  <si>
    <t>Short-Term Memory Problems</t>
  </si>
  <si>
    <t>Kurzzeitgedächtnisprobleme</t>
  </si>
  <si>
    <t>Schwierigkeiten, sich an kürzlich erworbene Informationen zu erinnern</t>
  </si>
  <si>
    <t>Slow Reader</t>
  </si>
  <si>
    <t>Langsamer Leser</t>
  </si>
  <si>
    <t>Langsame Lesegeschwindigkeit, Schwierigkeiten, Texte zu verstehen</t>
  </si>
  <si>
    <t>Slowness of Thought - Easily Confused</t>
  </si>
  <si>
    <t>Langsame Gedanken - leicht verwirrt</t>
  </si>
  <si>
    <t>Langsame Denkprozesse, Schwierigkeiten, neue Informationen schnell zu verarbeiten</t>
  </si>
  <si>
    <t>Spatial Perception Problems</t>
  </si>
  <si>
    <t>Probleme bei der räumlichen Wahrnehmung</t>
  </si>
  <si>
    <t>Schwierigkeiten, räumliche Beziehungen zwischen Objekten zu erkennen</t>
  </si>
  <si>
    <t>Speech Articulation Problems</t>
  </si>
  <si>
    <t>Probleme mit der Sprachartikulation</t>
  </si>
  <si>
    <t>BA 44, Broca-Areal, Frontallappen (links)</t>
  </si>
  <si>
    <t>Schwierigkeiten bei der Aussprache von Wörtern, z. B. Stottern oder Lispeln</t>
  </si>
  <si>
    <t>Substance Abuse</t>
  </si>
  <si>
    <t>Substanzmissbrauch</t>
  </si>
  <si>
    <t>Zwang zum Konsum von Alkohol, Drogen oder anderen Suchtmitteln</t>
  </si>
  <si>
    <t>Symptoms of Fibromyalgia</t>
  </si>
  <si>
    <t>Symptome der Fibromyalgie</t>
  </si>
  <si>
    <t>Anhaltende Schmerzen in Muskeln und Gelenken, Müdigkeit, Schlafstörungen</t>
  </si>
  <si>
    <t>Tinnitus</t>
  </si>
  <si>
    <t>BA 41, BA 42, Temporallappen (beidseitig)</t>
  </si>
  <si>
    <t>Klingeln oder Brummen in den Ohren, oft chronisch und störend</t>
  </si>
  <si>
    <t>Word Finding Problems</t>
  </si>
  <si>
    <t>Wortfindungsstörungen</t>
  </si>
  <si>
    <t>BA 22, Temporallappen (links)</t>
  </si>
  <si>
    <t>Schwierigkeiten, die richtigen Worte im Gespräch zu finden oder zu benutzen</t>
  </si>
  <si>
    <t>Erklärung:</t>
  </si>
  <si>
    <t>1 = trifft kaum zu</t>
  </si>
  <si>
    <t>2 = trifft teilweise zu</t>
  </si>
  <si>
    <t>3 = trifft mäßig zu</t>
  </si>
  <si>
    <t>4 = trifft ziemlich zu</t>
  </si>
  <si>
    <t>Beantworten Sie die Fragen möglichst ehrlich, damit Ihre Einschätzung eine genaue Grundlage für eventuelle weitere Schritte bietet.</t>
  </si>
  <si>
    <t>Symptom</t>
  </si>
  <si>
    <t>Attention Dorsal</t>
  </si>
  <si>
    <t>Attention Ventral</t>
  </si>
  <si>
    <t>Decreased Tactile Sensitivity</t>
  </si>
  <si>
    <t>Haben Sie das Gefühl, dass Sie regelmäßig auf der Suche nach Belohnungen oder Dopamin-"Kicks" sind?</t>
  </si>
  <si>
    <t>Leugnen Sie, dass Sie ein gesundheitliches oder psychisches Problem haben, auch wenn andere Sie darauf hinweisen?</t>
  </si>
  <si>
    <t>Fühlen Sie sich oft angespannt, besorgt oder ängstlich?</t>
  </si>
  <si>
    <t>Fühlen Sie sich häufig unkoordiniert oder haben Probleme, das Gleichgewicht zu halten?</t>
  </si>
  <si>
    <t>Fällt es Ihnen schwer, sich auf die Position von Objekten im Raum zu konzentrieren?</t>
  </si>
  <si>
    <t>Fällt es Ihnen schwer, sich über längere Zeit auf eine Sache zu konzentrieren?</t>
  </si>
  <si>
    <t>Sind Sie leicht von emotionalen Reizen abgelenkt?</t>
  </si>
  <si>
    <t>Haben Sie Schwierigkeiten, sich an gesprochene Anweisungen in der richtigen Reihenfolge zu erinnern?</t>
  </si>
  <si>
    <t>Haben Sie Schwierigkeiten, soziale Situationen zu verstehen oder darauf zu reagieren?</t>
  </si>
  <si>
    <t>Fühlen Sie sich häufig unsicher oder verlieren das Gleichgewicht?</t>
  </si>
  <si>
    <t>Haben Sie oft verschwommene Sicht oder Probleme, Dinge klar zu erkennen?</t>
  </si>
  <si>
    <t>Fühlen Sie sich ängstlich oder panisch, wenn Sie Bewegungen ausführen müssen?</t>
  </si>
  <si>
    <t>Haben Sie oft anhaltende Schmerzen, die länger als erwartet andauern?</t>
  </si>
  <si>
    <t>Haben Sie den Drang, bestimmte Verhaltensweisen immer wieder auszuführen, selbst wenn sie unnötig sind?</t>
  </si>
  <si>
    <t>Fällt es Ihnen schwer, sich über längere Zeit auf eine Aufgabe zu konzentrieren?</t>
  </si>
  <si>
    <t>Haben Sie das Gefühl, dass Ihre Haut weniger empfindlich auf Berührungen reagiert als früher?</t>
  </si>
  <si>
    <t>Haben Sie Überzeugungen oder Gedanken, die andere für irrational halten?</t>
  </si>
  <si>
    <t>Fühlen Sie sich oft traurig, niedergeschlagen oder hoffnungslos?</t>
  </si>
  <si>
    <t>Fällt es Ihnen schwer, nonverbale Hinweise wie Gesichtsausdrücke oder Körpersprache zu deuten?</t>
  </si>
  <si>
    <t>Fällt es Ihnen schwer, einfache Berechnungen durchzuführen?</t>
  </si>
  <si>
    <t>Verwechseln Sie Buchstaben, während Sie lesen oder schreiben (z. B. "b" und "d")?</t>
  </si>
  <si>
    <t>Grübeln Sie häufig über negative Ereignisse oder Gedanken nach?</t>
  </si>
  <si>
    <t>Haben Sie Schwierigkeiten, Aufgaben zu planen und in logischer Reihenfolge durchzuführen?</t>
  </si>
  <si>
    <t>Haben Sie Schwierigkeiten, Gesichter von Personen wiederzuerkennen?</t>
  </si>
  <si>
    <t>Fällt es Ihnen schwer, Aktivitäten oder Aufgaben zu beginnen, auch wenn Sie wissen, dass sie wichtig sind?</t>
  </si>
  <si>
    <t>Fühlen Sie sich oft rastlos oder haben den Drang, ständig aktiv zu sein?</t>
  </si>
  <si>
    <t>Handeln Sie manchmal spontan, ohne über die Konsequenzen nachzudenken?</t>
  </si>
  <si>
    <t>Haben Sie Schwierigkeiten, die Emotionen anderer Menschen anhand ihrer Mimik oder Körpersprache zu erkennen?</t>
  </si>
  <si>
    <t>Fällt es Ihnen schwer, Mitgefühl oder Empathie für andere zu empfinden?</t>
  </si>
  <si>
    <t>Fühlen Sie sich oft unmotiviert oder haben Schwierigkeiten, sich zu alltäglichen Aufgaben aufzuraffen?</t>
  </si>
  <si>
    <t>Werden Sie schnell wütend oder verlieren die Beherrschung in stressigen Situationen?</t>
  </si>
  <si>
    <t>Haben Sie häufig Migräneanfälle oder starke Kopfschmerzen?</t>
  </si>
  <si>
    <t>Erleben Sie häufig extreme Stimmungsschwankungen im Laufe des Tages?</t>
  </si>
  <si>
    <t>Haben Sie Schwierigkeiten, normale Bewegungen auszuführen, wie Gehen oder Greifen?</t>
  </si>
  <si>
    <t>Fällt es Ihnen schwer, mehrere Aufgaben gleichzeitig zu bewältigen?</t>
  </si>
  <si>
    <t>Denken Sie häufig über Ihre eigenen Schwächen oder Mängel nach?</t>
  </si>
  <si>
    <t>Fällt es Ihnen schwer, obsessive Gedanken loszulassen oder den Fokus zu wechseln?</t>
  </si>
  <si>
    <t>Widersetzen Sie sich oft Autoritätspersonen oder brechen Regeln?</t>
  </si>
  <si>
    <t>Haben Sie Schwierigkeiten, sich in neuen Umgebungen zu orientieren?</t>
  </si>
  <si>
    <t>Haben Sie Zittern, Muskelsteifheit oder verlangsamte Bewegungen?</t>
  </si>
  <si>
    <t>Haben Sie Schwierigkeiten, Buchstabenformen zu erkennen?</t>
  </si>
  <si>
    <t>Treffen Sie manchmal impulsive Entscheidungen, die später problematisch sind?</t>
  </si>
  <si>
    <t>Haben Sie Schwierigkeiten bei feinmotorischen Aufgaben wie Schreiben oder dem Gebrauch von Werkzeugen?</t>
  </si>
  <si>
    <t>Haben Sie Schwierigkeiten, in sozialen Situationen angemessen zu reagieren?</t>
  </si>
  <si>
    <t>Erleben Sie Flashbacks oder Albträume von traumatischen Ereignissen?</t>
  </si>
  <si>
    <t>Fällt es Ihnen schwer, gesprochene Anweisungen zu verstehen?</t>
  </si>
  <si>
    <t>Haben Sie Schwierigkeiten, Objekte nur durch Tasten zu identifizieren?</t>
  </si>
  <si>
    <t>Fühlen Sie sich oft wertlos oder haben ein geringes Selbstwertgefühl?</t>
  </si>
  <si>
    <t>Haben Sie Schwierigkeiten, Aufgaben in logischer Reihenfolge zu planen?</t>
  </si>
  <si>
    <t>Haben Sie Schwierigkeiten, sich an kürzlich erworbene Informationen zu erinnern?</t>
  </si>
  <si>
    <t>Lesen Sie langsamer als andere und haben Schwierigkeiten, Texte zu verstehen?</t>
  </si>
  <si>
    <t>Fühlen Sie sich oft überfordert oder verwirrt, wenn neue Informationen auf Sie zukommen?</t>
  </si>
  <si>
    <t>Haben Sie Schwierigkeiten, räumliche Beziehungen zwischen Objekten zu erkennen?</t>
  </si>
  <si>
    <t>Haben Sie Schwierigkeiten, Wörter klar und deutlich auszusprechen?</t>
  </si>
  <si>
    <t>Haben Sie Schwierigkeiten, den Konsum von Substanzen (Alkohol, Drogen) zu kontrollieren?</t>
  </si>
  <si>
    <t>Leiden Sie an anhaltenden Muskelschmerzen oder allgemeiner körperlicher Erschöpfung?</t>
  </si>
  <si>
    <t>Hören Sie häufig ein Klingeln oder Summen in Ihren Ohren, ohne äußere Geräusche?</t>
  </si>
  <si>
    <t>Haben Sie Schwierigkeiten, im Gespräch die richtigen Worte zu finden?</t>
  </si>
  <si>
    <t>Haben Sie Schwierigkeiten, ein Verhalten oder eine Substanz, die Ihnen Freude bereitet, zu kontrollieren?</t>
  </si>
  <si>
    <t>Finden Sie es schwer, Schwächen oder Schwierigkeiten zuzugeben, selbst wenn sie offensichtlich sind?</t>
  </si>
  <si>
    <t>Haben Sie Schwierigkeiten, sich zu entspannen oder Sorgen loszulassen?</t>
  </si>
  <si>
    <t>Haben Sie Schwierigkeiten, Bewegungen präzise und kontrolliert auszuführen?</t>
  </si>
  <si>
    <t>Verlieren Sie schnell den Überblick, wo sich Dinge um Sie herum befinden?</t>
  </si>
  <si>
    <t>Wechseln Sie oft unwillkürlich Ihre Aufmerksamkeit zwischen verschiedenen Dingen?</t>
  </si>
  <si>
    <t>Reagieren Sie emotional intensiver auf alltägliche Ereignisse?</t>
  </si>
  <si>
    <t>Fällt es Ihnen schwer, Klänge oder gesprochene Sprache in der richtigen Reihenfolge zu verarbeiten?</t>
  </si>
  <si>
    <t>Haben Sie Schwierigkeiten, in Situationen, die Balance erfordern, stabil zu bleiben?</t>
  </si>
  <si>
    <t>Müssen Sie häufig blinzeln oder die Augen anstrengen, um Dinge klar zu sehen?</t>
  </si>
  <si>
    <t>Haben Sie Schwierigkeiten, alltägliche Bewegungen auszuführen, weil sie Ihnen Angst machen?</t>
  </si>
  <si>
    <t>Beeinträchtigen Ihre Schmerzen Ihre Fähigkeit, alltägliche Aufgaben zu erledigen?</t>
  </si>
  <si>
    <t>Kreisen Ihre Gedanken häufig um bestimmte Themen oder Aktivitäten, ohne dass Sie diese stoppen können?</t>
  </si>
  <si>
    <t>Werden Sie leicht von Ihrer Arbeit oder anderen Aktivitäten abgelenkt?</t>
  </si>
  <si>
    <t>Bemerken Sie Berührungen oder taktile Reize manchmal nicht?</t>
  </si>
  <si>
    <t>Fühlen Sie sich manchmal verfolgt oder glauben Dinge, die nicht mit der Realität übereinstimmen?</t>
  </si>
  <si>
    <t>Haben Sie Schwierigkeiten, Freude an Aktivitäten zu finden, die Ihnen früher Spaß gemacht haben?</t>
  </si>
  <si>
    <t>Missverstehen Sie häufig den Tonfall oder die Emotionen anderer?</t>
  </si>
  <si>
    <t>Verwechseln Sie häufig Zahlen oder haben Schwierigkeiten mit Mathematik?</t>
  </si>
  <si>
    <t>Haben Sie Schwierigkeiten, Wörter richtig zu lesen, ohne sie umzustellen?</t>
  </si>
  <si>
    <t>Fällt es Ihnen schwer, Ihre Gedanken über bestimmte Probleme oder Sorgen loszulassen?</t>
  </si>
  <si>
    <t>Fällt es Ihnen schwer, Ihre Zeit gut zu organisieren und Prioritäten zu setzen?</t>
  </si>
  <si>
    <t>Verwechseln Sie manchmal Menschen, die Sie eigentlich kennen sollten?</t>
  </si>
  <si>
    <t>Haben Sie Schwierigkeiten, sich zu motivieren, neue Aufgaben zu starten?</t>
  </si>
  <si>
    <t>Können Sie sich nur schwer entspannen, weil Sie sich innerlich angespannt fühlen?</t>
  </si>
  <si>
    <t>Haben Sie Schwierigkeiten, Ihre Impulse zu kontrollieren, wenn Sie wütend oder gestresst sind?</t>
  </si>
  <si>
    <t>Fällt es Ihnen schwer, emotional auf andere zu reagieren, auch wenn sie offensichtlich traurig oder glücklich sind?</t>
  </si>
  <si>
    <t>Reagieren Sie oft unemotional oder gleichgültig auf die Gefühle anderer?</t>
  </si>
  <si>
    <t>Lassen Sie häufig Projekte oder Aufgaben unvollständig, weil Ihnen die Motivation fehlt?</t>
  </si>
  <si>
    <t>Fällt es Ihnen schwer, Ihre Wut zu kontrollieren, wenn Sie sich aufregen?</t>
  </si>
  <si>
    <t>Beeinträchtigen Migräne oder Kopfschmerzen Ihre täglichen Aktivitäten?</t>
  </si>
  <si>
    <t>Fühlen Sie sich manchmal plötzlich traurig oder wütend, ohne ersichtlichen Grund?</t>
  </si>
  <si>
    <t>Zittern oder steifen Ihre Muskeln oft, was Ihre Bewegungsfähigkeit einschränkt?</t>
  </si>
  <si>
    <t>Verlieren Sie leicht den Überblick, wenn Sie verschiedene Aufgaben auf einmal angehen?</t>
  </si>
  <si>
    <t>Kreisen Ihre Gedanken oft um negative Selbstbewertungen?</t>
  </si>
  <si>
    <t>Konzentrieren Sie sich manchmal so stark auf ein Thema, dass Sie alles andere vergessen?</t>
  </si>
  <si>
    <t>Reagieren Sie häufig mit Wut oder Trotz, wenn Ihnen etwas nicht passt?</t>
  </si>
  <si>
    <t>Verlieren Sie oft das Gefühl, wo Sie sich im Raum befinden?</t>
  </si>
  <si>
    <t>Verwechseln Sie häufig Buchstaben beim Lesen oder Schreiben?</t>
  </si>
  <si>
    <t>Haben Sie Schwierigkeiten, die langfristigen Konsequenzen Ihrer Entscheidungen abzuschätzen?</t>
  </si>
  <si>
    <t>Fühlen Sie sich bei Bewegungen ungeschickt oder unkoordiniert?</t>
  </si>
  <si>
    <t>Missverstehen Sie oft die Absichten oder Gefühle anderer in sozialen Interaktionen?</t>
  </si>
  <si>
    <t>Vermeiden Sie Orte oder Situationen, die Sie an ein traumatisches Erlebnis erinnern?</t>
  </si>
  <si>
    <t>Missverstehen Sie oft die Bedeutung von Gesprächen oder Wörtern, die an Sie gerichtet sind?</t>
  </si>
  <si>
    <t>Fällt es Ihnen schwer, Unterschiede in der Beschaffenheit oder Form von Gegenständen zu erkennen?</t>
  </si>
  <si>
    <t>Glauben Sie häufig, dass Sie weniger fähig sind als andere Menschen?</t>
  </si>
  <si>
    <t>Fühlen Sie sich überfordert, wenn Sie mehrere Schritte zur Erledigung einer Aufgabe planen müssen?</t>
  </si>
  <si>
    <t>Vergessen Sie häufig Namen, Telefonnummern oder Termine kurz nach dem Erhalt?</t>
  </si>
  <si>
    <t>Müssen Sie häufig Sätze oder Absätze neu lesen, um sie vollständig zu verstehen?</t>
  </si>
  <si>
    <t>Brauchen Sie länger, um Aufgaben zu erledigen, die schnelle Entscheidungen erfordern?</t>
  </si>
  <si>
    <t>Fällt es Ihnen schwer, Entfernungen oder Größenverhältnisse im Raum richtig einzuschätzen?</t>
  </si>
  <si>
    <t>Verstehen andere Menschen Ihre gesprochene Sprache oft falsch?</t>
  </si>
  <si>
    <t>Fühlen Sie sich von Substanzen abhängig, um emotional oder körperlich besser zu funktionieren?</t>
  </si>
  <si>
    <t>Beeinflussen Schmerzen Ihre täglichen Aktivitäten und Ihren Schlaf?</t>
  </si>
  <si>
    <t>Beeinträchtigt dieses Klingeln oder Summen Ihr Gehör oder Ihre Konzentration?</t>
  </si>
  <si>
    <t>Pausieren Sie oft mitten im Satz, weil Ihnen die passenden Worte fehlen?</t>
  </si>
  <si>
    <t>0 = trifft gar nicht zu</t>
  </si>
  <si>
    <t>Wichtung</t>
  </si>
  <si>
    <t>Zeilenbeschriftungen</t>
  </si>
  <si>
    <t>Gesamtergebnis</t>
  </si>
  <si>
    <t>Summe von Wichtung</t>
  </si>
  <si>
    <t>Symptoms of Attention Emotional - Problems with Emotional Regulation and Attention</t>
  </si>
  <si>
    <r>
      <t>Emotional attention</t>
    </r>
    <r>
      <rPr>
        <sz val="11"/>
        <color theme="1"/>
        <rFont val="Aptos Narrow"/>
        <family val="2"/>
        <scheme val="minor"/>
      </rPr>
      <t xml:space="preserve"> refers to the brain's ability to </t>
    </r>
    <r>
      <rPr>
        <b/>
        <sz val="11"/>
        <color theme="1"/>
        <rFont val="Aptos Narrow"/>
        <family val="2"/>
        <scheme val="minor"/>
      </rPr>
      <t>process, prioritize, and respond</t>
    </r>
    <r>
      <rPr>
        <sz val="11"/>
        <color theme="1"/>
        <rFont val="Aptos Narrow"/>
        <family val="2"/>
        <scheme val="minor"/>
      </rPr>
      <t xml:space="preserve"> to emotionally salient stimuli. Problems with </t>
    </r>
    <r>
      <rPr>
        <b/>
        <sz val="11"/>
        <color theme="1"/>
        <rFont val="Aptos Narrow"/>
        <family val="2"/>
        <scheme val="minor"/>
      </rPr>
      <t>attention emotional</t>
    </r>
    <r>
      <rPr>
        <sz val="11"/>
        <color theme="1"/>
        <rFont val="Aptos Narrow"/>
        <family val="2"/>
        <scheme val="minor"/>
      </rPr>
      <t xml:space="preserve"> occur when there are difficulties in </t>
    </r>
    <r>
      <rPr>
        <b/>
        <sz val="11"/>
        <color theme="1"/>
        <rFont val="Aptos Narrow"/>
        <family val="2"/>
        <scheme val="minor"/>
      </rPr>
      <t>processing emotional information</t>
    </r>
    <r>
      <rPr>
        <sz val="11"/>
        <color theme="1"/>
        <rFont val="Aptos Narrow"/>
        <family val="2"/>
        <scheme val="minor"/>
      </rPr>
      <t xml:space="preserve"> or when emotional stimuli overly </t>
    </r>
    <r>
      <rPr>
        <b/>
        <sz val="11"/>
        <color theme="1"/>
        <rFont val="Aptos Narrow"/>
        <family val="2"/>
        <scheme val="minor"/>
      </rPr>
      <t>disrupt cognitive focus</t>
    </r>
    <r>
      <rPr>
        <sz val="11"/>
        <color theme="1"/>
        <rFont val="Aptos Narrow"/>
        <family val="2"/>
        <scheme val="minor"/>
      </rPr>
      <t>. These symptoms include:</t>
    </r>
  </si>
  <si>
    <t>1. Emotional Reactivity:</t>
  </si>
  <si>
    <r>
      <t xml:space="preserve">Heightened </t>
    </r>
    <r>
      <rPr>
        <b/>
        <sz val="11"/>
        <color theme="1"/>
        <rFont val="Aptos Narrow"/>
        <family val="2"/>
        <scheme val="minor"/>
      </rPr>
      <t>emotional responses</t>
    </r>
    <r>
      <rPr>
        <sz val="11"/>
        <color theme="1"/>
        <rFont val="Aptos Narrow"/>
        <family val="2"/>
        <scheme val="minor"/>
      </rPr>
      <t xml:space="preserve"> to stimuli, such as overreacting to minor emotional cues (e.g., facial expressions, tone of voice).</t>
    </r>
  </si>
  <si>
    <t>Difficulty regulating emotional responses, leading to frequent and intense mood swings.</t>
  </si>
  <si>
    <t>2. Difficulty Ignoring Emotional Distractors:</t>
  </si>
  <si>
    <t>Trouble focusing on tasks due to the inability to ignore emotional distractions.</t>
  </si>
  <si>
    <t>Emotional stimuli, such as stress or anxiety, take over the individual's attention, making it difficult to stay focused on non-emotional tasks.</t>
  </si>
  <si>
    <t>3. Impaired Emotional Processing:</t>
  </si>
  <si>
    <t>Problems with accurately interpreting emotional cues, such as facial expressions or social signals.</t>
  </si>
  <si>
    <t>This can lead to inappropriate or exaggerated emotional responses in social interactions.</t>
  </si>
  <si>
    <t>4. Intrusive Emotional Thoughts:</t>
  </si>
  <si>
    <r>
      <t xml:space="preserve">Recurrent, intrusive emotional thoughts that </t>
    </r>
    <r>
      <rPr>
        <b/>
        <sz val="11"/>
        <color theme="1"/>
        <rFont val="Aptos Narrow"/>
        <family val="2"/>
        <scheme val="minor"/>
      </rPr>
      <t>interrupt</t>
    </r>
    <r>
      <rPr>
        <sz val="11"/>
        <color theme="1"/>
        <rFont val="Aptos Narrow"/>
        <family val="2"/>
        <scheme val="minor"/>
      </rPr>
      <t xml:space="preserve"> cognitive processes, causing difficulty maintaining attention on tasks.</t>
    </r>
  </si>
  <si>
    <t>Individuals may have persistent worries or fears that disrupt their ability to concentrate.</t>
  </si>
  <si>
    <t>5. Emotional Valence Bias:</t>
  </si>
  <si>
    <r>
      <t xml:space="preserve">A tendency to focus more on negative emotional stimuli, such as threats or criticism, leading to </t>
    </r>
    <r>
      <rPr>
        <b/>
        <sz val="11"/>
        <color theme="1"/>
        <rFont val="Aptos Narrow"/>
        <family val="2"/>
        <scheme val="minor"/>
      </rPr>
      <t>heightened anxiety</t>
    </r>
    <r>
      <rPr>
        <sz val="11"/>
        <color theme="1"/>
        <rFont val="Aptos Narrow"/>
        <family val="2"/>
        <scheme val="minor"/>
      </rPr>
      <t xml:space="preserve"> or stress.</t>
    </r>
  </si>
  <si>
    <t>This bias can impair decision-making and focus by prioritizing negative emotions over rational thought.</t>
  </si>
  <si>
    <t>Brodmann Areas Involved in Emotional Attention</t>
  </si>
  <si>
    <r>
      <t xml:space="preserve">Several </t>
    </r>
    <r>
      <rPr>
        <b/>
        <sz val="11"/>
        <color theme="1"/>
        <rFont val="Aptos Narrow"/>
        <family val="2"/>
        <scheme val="minor"/>
      </rPr>
      <t>Brodmann areas</t>
    </r>
    <r>
      <rPr>
        <sz val="11"/>
        <color theme="1"/>
        <rFont val="Aptos Narrow"/>
        <family val="2"/>
        <scheme val="minor"/>
      </rPr>
      <t xml:space="preserve"> are involved in the </t>
    </r>
    <r>
      <rPr>
        <b/>
        <sz val="11"/>
        <color theme="1"/>
        <rFont val="Aptos Narrow"/>
        <family val="2"/>
        <scheme val="minor"/>
      </rPr>
      <t>processing of emotional information</t>
    </r>
    <r>
      <rPr>
        <sz val="11"/>
        <color theme="1"/>
        <rFont val="Aptos Narrow"/>
        <family val="2"/>
        <scheme val="minor"/>
      </rPr>
      <t xml:space="preserve"> and regulating the influence of emotions on attention. These areas work within broader neural networks that help the brain process and prioritize emotional stimuli:</t>
    </r>
  </si>
  <si>
    <t>1. Brodmann Area 24 (Anterior Cingulate Cortex - ACC):</t>
  </si>
  <si>
    <r>
      <t xml:space="preserve">Located in the </t>
    </r>
    <r>
      <rPr>
        <b/>
        <sz val="11"/>
        <color theme="1"/>
        <rFont val="Aptos Narrow"/>
        <family val="2"/>
        <scheme val="minor"/>
      </rPr>
      <t>medial prefrontal cortex</t>
    </r>
    <r>
      <rPr>
        <sz val="11"/>
        <color theme="1"/>
        <rFont val="Aptos Narrow"/>
        <family val="2"/>
        <scheme val="minor"/>
      </rPr>
      <t xml:space="preserve">, the </t>
    </r>
    <r>
      <rPr>
        <b/>
        <sz val="11"/>
        <color theme="1"/>
        <rFont val="Aptos Narrow"/>
        <family val="2"/>
        <scheme val="minor"/>
      </rPr>
      <t>anterior cingulate cortex (ACC)</t>
    </r>
    <r>
      <rPr>
        <sz val="11"/>
        <color theme="1"/>
        <rFont val="Aptos Narrow"/>
        <family val="2"/>
        <scheme val="minor"/>
      </rPr>
      <t xml:space="preserve"> plays a central role in </t>
    </r>
    <r>
      <rPr>
        <b/>
        <sz val="11"/>
        <color theme="1"/>
        <rFont val="Aptos Narrow"/>
        <family val="2"/>
        <scheme val="minor"/>
      </rPr>
      <t>emotion regulation</t>
    </r>
    <r>
      <rPr>
        <sz val="11"/>
        <color theme="1"/>
        <rFont val="Aptos Narrow"/>
        <family val="2"/>
        <scheme val="minor"/>
      </rPr>
      <t xml:space="preserve">, </t>
    </r>
    <r>
      <rPr>
        <b/>
        <sz val="11"/>
        <color theme="1"/>
        <rFont val="Aptos Narrow"/>
        <family val="2"/>
        <scheme val="minor"/>
      </rPr>
      <t>conflict monitoring</t>
    </r>
    <r>
      <rPr>
        <sz val="11"/>
        <color theme="1"/>
        <rFont val="Aptos Narrow"/>
        <family val="2"/>
        <scheme val="minor"/>
      </rPr>
      <t xml:space="preserve">, and </t>
    </r>
    <r>
      <rPr>
        <b/>
        <sz val="11"/>
        <color theme="1"/>
        <rFont val="Aptos Narrow"/>
        <family val="2"/>
        <scheme val="minor"/>
      </rPr>
      <t>attention control</t>
    </r>
    <r>
      <rPr>
        <sz val="11"/>
        <color theme="1"/>
        <rFont val="Aptos Narrow"/>
        <family val="2"/>
        <scheme val="minor"/>
      </rPr>
      <t>.</t>
    </r>
  </si>
  <si>
    <r>
      <t xml:space="preserve">It is responsible for managing emotional responses and helping to regulate emotional interference in cognitive tasks. Dysfunction in the ACC can result in </t>
    </r>
    <r>
      <rPr>
        <b/>
        <sz val="11"/>
        <color theme="1"/>
        <rFont val="Aptos Narrow"/>
        <family val="2"/>
        <scheme val="minor"/>
      </rPr>
      <t>increased emotional interference</t>
    </r>
    <r>
      <rPr>
        <sz val="11"/>
        <color theme="1"/>
        <rFont val="Aptos Narrow"/>
        <family val="2"/>
        <scheme val="minor"/>
      </rPr>
      <t>, causing difficulty in focusing on tasks due to emotional distractions.</t>
    </r>
  </si>
  <si>
    <r>
      <t xml:space="preserve">Individuals with damage or dysfunction in BA24 may exhibit </t>
    </r>
    <r>
      <rPr>
        <b/>
        <sz val="11"/>
        <color theme="1"/>
        <rFont val="Aptos Narrow"/>
        <family val="2"/>
        <scheme val="minor"/>
      </rPr>
      <t>emotional lability</t>
    </r>
    <r>
      <rPr>
        <sz val="11"/>
        <color theme="1"/>
        <rFont val="Aptos Narrow"/>
        <family val="2"/>
        <scheme val="minor"/>
      </rPr>
      <t xml:space="preserve">, where they are easily overwhelmed by emotions, leading to </t>
    </r>
    <r>
      <rPr>
        <b/>
        <sz val="11"/>
        <color theme="1"/>
        <rFont val="Aptos Narrow"/>
        <family val="2"/>
        <scheme val="minor"/>
      </rPr>
      <t>poor attention regulation</t>
    </r>
    <r>
      <rPr>
        <sz val="11"/>
        <color theme="1"/>
        <rFont val="Aptos Narrow"/>
        <family val="2"/>
        <scheme val="minor"/>
      </rPr>
      <t>.</t>
    </r>
  </si>
  <si>
    <t>2. Brodmann Area 25 (Subgenual Cortex):</t>
  </si>
  <si>
    <r>
      <t>BA25</t>
    </r>
    <r>
      <rPr>
        <sz val="11"/>
        <color theme="1"/>
        <rFont val="Aptos Narrow"/>
        <family val="2"/>
        <scheme val="minor"/>
      </rPr>
      <t xml:space="preserve"> is located in the </t>
    </r>
    <r>
      <rPr>
        <b/>
        <sz val="11"/>
        <color theme="1"/>
        <rFont val="Aptos Narrow"/>
        <family val="2"/>
        <scheme val="minor"/>
      </rPr>
      <t>ventromedial prefrontal cortex (vmPFC)</t>
    </r>
    <r>
      <rPr>
        <sz val="11"/>
        <color theme="1"/>
        <rFont val="Aptos Narrow"/>
        <family val="2"/>
        <scheme val="minor"/>
      </rPr>
      <t xml:space="preserve"> and is involved in </t>
    </r>
    <r>
      <rPr>
        <b/>
        <sz val="11"/>
        <color theme="1"/>
        <rFont val="Aptos Narrow"/>
        <family val="2"/>
        <scheme val="minor"/>
      </rPr>
      <t>processing negative emotions</t>
    </r>
    <r>
      <rPr>
        <sz val="11"/>
        <color theme="1"/>
        <rFont val="Aptos Narrow"/>
        <family val="2"/>
        <scheme val="minor"/>
      </rPr>
      <t>, such as sadness or fear.</t>
    </r>
  </si>
  <si>
    <r>
      <t xml:space="preserve">This area plays a role in </t>
    </r>
    <r>
      <rPr>
        <b/>
        <sz val="11"/>
        <color theme="1"/>
        <rFont val="Aptos Narrow"/>
        <family val="2"/>
        <scheme val="minor"/>
      </rPr>
      <t>mood regulation</t>
    </r>
    <r>
      <rPr>
        <sz val="11"/>
        <color theme="1"/>
        <rFont val="Aptos Narrow"/>
        <family val="2"/>
        <scheme val="minor"/>
      </rPr>
      <t xml:space="preserve"> and is often implicated in mood disorders, such as depression. When overactive, it can lead to </t>
    </r>
    <r>
      <rPr>
        <b/>
        <sz val="11"/>
        <color theme="1"/>
        <rFont val="Aptos Narrow"/>
        <family val="2"/>
        <scheme val="minor"/>
      </rPr>
      <t>overly negative emotional bias</t>
    </r>
    <r>
      <rPr>
        <sz val="11"/>
        <color theme="1"/>
        <rFont val="Aptos Narrow"/>
        <family val="2"/>
        <scheme val="minor"/>
      </rPr>
      <t>, making it harder for individuals to filter out emotional distractions and maintain cognitive focus.</t>
    </r>
  </si>
  <si>
    <r>
      <t xml:space="preserve">Problems in this area are associated with </t>
    </r>
    <r>
      <rPr>
        <b/>
        <sz val="11"/>
        <color theme="1"/>
        <rFont val="Aptos Narrow"/>
        <family val="2"/>
        <scheme val="minor"/>
      </rPr>
      <t>rumination</t>
    </r>
    <r>
      <rPr>
        <sz val="11"/>
        <color theme="1"/>
        <rFont val="Aptos Narrow"/>
        <family val="2"/>
        <scheme val="minor"/>
      </rPr>
      <t xml:space="preserve"> and persistent negative emotional thoughts, which can distract from ongoing tasks.</t>
    </r>
  </si>
  <si>
    <t>3. Brodmann Area 32 (Dorsal Anterior Cingulate Cortex):</t>
  </si>
  <si>
    <r>
      <t>BA32</t>
    </r>
    <r>
      <rPr>
        <sz val="11"/>
        <color theme="1"/>
        <rFont val="Aptos Narrow"/>
        <family val="2"/>
        <scheme val="minor"/>
      </rPr>
      <t xml:space="preserve"> is a part of the </t>
    </r>
    <r>
      <rPr>
        <b/>
        <sz val="11"/>
        <color theme="1"/>
        <rFont val="Aptos Narrow"/>
        <family val="2"/>
        <scheme val="minor"/>
      </rPr>
      <t>dorsal ACC</t>
    </r>
    <r>
      <rPr>
        <sz val="11"/>
        <color theme="1"/>
        <rFont val="Aptos Narrow"/>
        <family val="2"/>
        <scheme val="minor"/>
      </rPr>
      <t>, which helps regulate attention and emotions by filtering out irrelevant emotional stimuli.</t>
    </r>
  </si>
  <si>
    <r>
      <t xml:space="preserve">It plays a role in managing </t>
    </r>
    <r>
      <rPr>
        <b/>
        <sz val="11"/>
        <color theme="1"/>
        <rFont val="Aptos Narrow"/>
        <family val="2"/>
        <scheme val="minor"/>
      </rPr>
      <t>cognitive control</t>
    </r>
    <r>
      <rPr>
        <sz val="11"/>
        <color theme="1"/>
        <rFont val="Aptos Narrow"/>
        <family val="2"/>
        <scheme val="minor"/>
      </rPr>
      <t xml:space="preserve"> in the presence of emotional distractions and helps resolve conflicts between cognitive and emotional processes.</t>
    </r>
  </si>
  <si>
    <r>
      <t xml:space="preserve">Dysfunction in this area can lead to </t>
    </r>
    <r>
      <rPr>
        <b/>
        <sz val="11"/>
        <color theme="1"/>
        <rFont val="Aptos Narrow"/>
        <family val="2"/>
        <scheme val="minor"/>
      </rPr>
      <t>difficulty ignoring emotional stimuli</t>
    </r>
    <r>
      <rPr>
        <sz val="11"/>
        <color theme="1"/>
        <rFont val="Aptos Narrow"/>
        <family val="2"/>
        <scheme val="minor"/>
      </rPr>
      <t>, causing frequent disruptions in cognitive focus when emotional stimuli are present.</t>
    </r>
  </si>
  <si>
    <t>4. Brodmann Area 47 (Inferior Frontal Gyrus):</t>
  </si>
  <si>
    <r>
      <t xml:space="preserve">The </t>
    </r>
    <r>
      <rPr>
        <b/>
        <sz val="11"/>
        <color theme="1"/>
        <rFont val="Aptos Narrow"/>
        <family val="2"/>
        <scheme val="minor"/>
      </rPr>
      <t>inferior frontal gyrus (BA47)</t>
    </r>
    <r>
      <rPr>
        <sz val="11"/>
        <color theme="1"/>
        <rFont val="Aptos Narrow"/>
        <family val="2"/>
        <scheme val="minor"/>
      </rPr>
      <t xml:space="preserve"> is involved in </t>
    </r>
    <r>
      <rPr>
        <b/>
        <sz val="11"/>
        <color theme="1"/>
        <rFont val="Aptos Narrow"/>
        <family val="2"/>
        <scheme val="minor"/>
      </rPr>
      <t>emotion regulation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decision-making</t>
    </r>
    <r>
      <rPr>
        <sz val="11"/>
        <color theme="1"/>
        <rFont val="Aptos Narrow"/>
        <family val="2"/>
        <scheme val="minor"/>
      </rPr>
      <t xml:space="preserve">. It helps suppress </t>
    </r>
    <r>
      <rPr>
        <b/>
        <sz val="11"/>
        <color theme="1"/>
        <rFont val="Aptos Narrow"/>
        <family val="2"/>
        <scheme val="minor"/>
      </rPr>
      <t>emotional distractions</t>
    </r>
    <r>
      <rPr>
        <sz val="11"/>
        <color theme="1"/>
        <rFont val="Aptos Narrow"/>
        <family val="2"/>
        <scheme val="minor"/>
      </rPr>
      <t xml:space="preserve"> and supports maintaining goal-directed behavior in emotionally charged situations.</t>
    </r>
  </si>
  <si>
    <r>
      <t xml:space="preserve">When dysfunctional, BA47 can lead to </t>
    </r>
    <r>
      <rPr>
        <b/>
        <sz val="11"/>
        <color theme="1"/>
        <rFont val="Aptos Narrow"/>
        <family val="2"/>
        <scheme val="minor"/>
      </rPr>
      <t>impulsivity</t>
    </r>
    <r>
      <rPr>
        <sz val="11"/>
        <color theme="1"/>
        <rFont val="Aptos Narrow"/>
        <family val="2"/>
        <scheme val="minor"/>
      </rPr>
      <t xml:space="preserve"> in emotional responses, causing individuals to be </t>
    </r>
    <r>
      <rPr>
        <b/>
        <sz val="11"/>
        <color theme="1"/>
        <rFont val="Aptos Narrow"/>
        <family val="2"/>
        <scheme val="minor"/>
      </rPr>
      <t>overly reactive</t>
    </r>
    <r>
      <rPr>
        <sz val="11"/>
        <color theme="1"/>
        <rFont val="Aptos Narrow"/>
        <family val="2"/>
        <scheme val="minor"/>
      </rPr>
      <t xml:space="preserve"> to emotional stimuli and unable to maintain attention on non-emotional tasks.</t>
    </r>
  </si>
  <si>
    <t>5. Brodmann Area 11 (Orbitofrontal Cortex - OFC):</t>
  </si>
  <si>
    <r>
      <t xml:space="preserve">The </t>
    </r>
    <r>
      <rPr>
        <b/>
        <sz val="11"/>
        <color theme="1"/>
        <rFont val="Aptos Narrow"/>
        <family val="2"/>
        <scheme val="minor"/>
      </rPr>
      <t>orbitofrontal cortex</t>
    </r>
    <r>
      <rPr>
        <sz val="11"/>
        <color theme="1"/>
        <rFont val="Aptos Narrow"/>
        <family val="2"/>
        <scheme val="minor"/>
      </rPr>
      <t xml:space="preserve"> is involved in </t>
    </r>
    <r>
      <rPr>
        <b/>
        <sz val="11"/>
        <color theme="1"/>
        <rFont val="Aptos Narrow"/>
        <family val="2"/>
        <scheme val="minor"/>
      </rPr>
      <t>reward processing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emotional decision-making</t>
    </r>
    <r>
      <rPr>
        <sz val="11"/>
        <color theme="1"/>
        <rFont val="Aptos Narrow"/>
        <family val="2"/>
        <scheme val="minor"/>
      </rPr>
      <t>. It helps assess the emotional significance of stimuli and integrate emotional information with decision-making processes.</t>
    </r>
  </si>
  <si>
    <r>
      <t xml:space="preserve">Dysfunction in the OFC can lead to </t>
    </r>
    <r>
      <rPr>
        <b/>
        <sz val="11"/>
        <color theme="1"/>
        <rFont val="Aptos Narrow"/>
        <family val="2"/>
        <scheme val="minor"/>
      </rPr>
      <t>emotional dysregulation</t>
    </r>
    <r>
      <rPr>
        <sz val="11"/>
        <color theme="1"/>
        <rFont val="Aptos Narrow"/>
        <family val="2"/>
        <scheme val="minor"/>
      </rPr>
      <t xml:space="preserve">, where individuals have difficulty evaluating emotional stimuli and often make </t>
    </r>
    <r>
      <rPr>
        <b/>
        <sz val="11"/>
        <color theme="1"/>
        <rFont val="Aptos Narrow"/>
        <family val="2"/>
        <scheme val="minor"/>
      </rPr>
      <t>emotionally impulsive decisions</t>
    </r>
    <r>
      <rPr>
        <sz val="11"/>
        <color theme="1"/>
        <rFont val="Aptos Narrow"/>
        <family val="2"/>
        <scheme val="minor"/>
      </rPr>
      <t>, leading to distractions.</t>
    </r>
  </si>
  <si>
    <t>Networks Involved in Emotional Attention</t>
  </si>
  <si>
    <r>
      <t xml:space="preserve">The </t>
    </r>
    <r>
      <rPr>
        <b/>
        <sz val="11"/>
        <color theme="1"/>
        <rFont val="Aptos Narrow"/>
        <family val="2"/>
        <scheme val="minor"/>
      </rPr>
      <t>emotional attention system</t>
    </r>
    <r>
      <rPr>
        <sz val="11"/>
        <color theme="1"/>
        <rFont val="Aptos Narrow"/>
        <family val="2"/>
        <scheme val="minor"/>
      </rPr>
      <t xml:space="preserve"> works within broader networks that integrate emotional processing with cognitive control. Some of the major networks involved include:</t>
    </r>
  </si>
  <si>
    <t>1. Salience Network (SN):</t>
  </si>
  <si>
    <r>
      <t xml:space="preserve">The </t>
    </r>
    <r>
      <rPr>
        <b/>
        <sz val="11"/>
        <color theme="1"/>
        <rFont val="Aptos Narrow"/>
        <family val="2"/>
        <scheme val="minor"/>
      </rPr>
      <t>salience network</t>
    </r>
    <r>
      <rPr>
        <sz val="11"/>
        <color theme="1"/>
        <rFont val="Aptos Narrow"/>
        <family val="2"/>
        <scheme val="minor"/>
      </rPr>
      <t xml:space="preserve"> is responsible for detecting and filtering </t>
    </r>
    <r>
      <rPr>
        <b/>
        <sz val="11"/>
        <color theme="1"/>
        <rFont val="Aptos Narrow"/>
        <family val="2"/>
        <scheme val="minor"/>
      </rPr>
      <t>emotionally relevant stimuli</t>
    </r>
    <r>
      <rPr>
        <sz val="11"/>
        <color theme="1"/>
        <rFont val="Aptos Narrow"/>
        <family val="2"/>
        <scheme val="minor"/>
      </rPr>
      <t xml:space="preserve"> and involves regions like the </t>
    </r>
    <r>
      <rPr>
        <b/>
        <sz val="11"/>
        <color theme="1"/>
        <rFont val="Aptos Narrow"/>
        <family val="2"/>
        <scheme val="minor"/>
      </rPr>
      <t>anterior insula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anterior cingulate cortex (ACC)</t>
    </r>
    <r>
      <rPr>
        <sz val="11"/>
        <color theme="1"/>
        <rFont val="Aptos Narrow"/>
        <family val="2"/>
        <scheme val="minor"/>
      </rPr>
      <t>.</t>
    </r>
  </si>
  <si>
    <r>
      <t xml:space="preserve">It helps individuals prioritize important emotional stimuli while suppressing irrelevant ones. </t>
    </r>
    <r>
      <rPr>
        <b/>
        <sz val="11"/>
        <color theme="1"/>
        <rFont val="Aptos Narrow"/>
        <family val="2"/>
        <scheme val="minor"/>
      </rPr>
      <t>Hyperactivity</t>
    </r>
    <r>
      <rPr>
        <sz val="11"/>
        <color theme="1"/>
        <rFont val="Aptos Narrow"/>
        <family val="2"/>
        <scheme val="minor"/>
      </rPr>
      <t xml:space="preserve"> in this network can lead to </t>
    </r>
    <r>
      <rPr>
        <b/>
        <sz val="11"/>
        <color theme="1"/>
        <rFont val="Aptos Narrow"/>
        <family val="2"/>
        <scheme val="minor"/>
      </rPr>
      <t>excessive emotional reactivity</t>
    </r>
    <r>
      <rPr>
        <sz val="11"/>
        <color theme="1"/>
        <rFont val="Aptos Narrow"/>
        <family val="2"/>
        <scheme val="minor"/>
      </rPr>
      <t>, where even minor emotional stimuli capture attention and disrupt task performance.</t>
    </r>
  </si>
  <si>
    <t>2. Default Mode Network (DMN):</t>
  </si>
  <si>
    <r>
      <t xml:space="preserve">The </t>
    </r>
    <r>
      <rPr>
        <b/>
        <sz val="11"/>
        <color theme="1"/>
        <rFont val="Aptos Narrow"/>
        <family val="2"/>
        <scheme val="minor"/>
      </rPr>
      <t>default mode network (DMN)</t>
    </r>
    <r>
      <rPr>
        <sz val="11"/>
        <color theme="1"/>
        <rFont val="Aptos Narrow"/>
        <family val="2"/>
        <scheme val="minor"/>
      </rPr>
      <t xml:space="preserve"> is involved in </t>
    </r>
    <r>
      <rPr>
        <b/>
        <sz val="11"/>
        <color theme="1"/>
        <rFont val="Aptos Narrow"/>
        <family val="2"/>
        <scheme val="minor"/>
      </rPr>
      <t>self-referential thought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emotional processing</t>
    </r>
    <r>
      <rPr>
        <sz val="11"/>
        <color theme="1"/>
        <rFont val="Aptos Narrow"/>
        <family val="2"/>
        <scheme val="minor"/>
      </rPr>
      <t xml:space="preserve">. It is active when the brain is at rest, but when overactive, it can contribute to </t>
    </r>
    <r>
      <rPr>
        <b/>
        <sz val="11"/>
        <color theme="1"/>
        <rFont val="Aptos Narrow"/>
        <family val="2"/>
        <scheme val="minor"/>
      </rPr>
      <t>rumination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intrusive emotional thoughts</t>
    </r>
    <r>
      <rPr>
        <sz val="11"/>
        <color theme="1"/>
        <rFont val="Aptos Narrow"/>
        <family val="2"/>
        <scheme val="minor"/>
      </rPr>
      <t>.</t>
    </r>
  </si>
  <si>
    <r>
      <t xml:space="preserve">Dysfunction in the DMN can lead to </t>
    </r>
    <r>
      <rPr>
        <b/>
        <sz val="11"/>
        <color theme="1"/>
        <rFont val="Aptos Narrow"/>
        <family val="2"/>
        <scheme val="minor"/>
      </rPr>
      <t>excessive focus on internal emotional states</t>
    </r>
    <r>
      <rPr>
        <sz val="11"/>
        <color theme="1"/>
        <rFont val="Aptos Narrow"/>
        <family val="2"/>
        <scheme val="minor"/>
      </rPr>
      <t>, making it difficult to concentrate on external tasks, particularly when emotionally salient thoughts are overwhelming.</t>
    </r>
  </si>
  <si>
    <t>3. Frontoparietal Control Network (FPCN):</t>
  </si>
  <si>
    <r>
      <t xml:space="preserve">The </t>
    </r>
    <r>
      <rPr>
        <b/>
        <sz val="11"/>
        <color theme="1"/>
        <rFont val="Aptos Narrow"/>
        <family val="2"/>
        <scheme val="minor"/>
      </rPr>
      <t>frontoparietal control network (FPCN)</t>
    </r>
    <r>
      <rPr>
        <sz val="11"/>
        <color theme="1"/>
        <rFont val="Aptos Narrow"/>
        <family val="2"/>
        <scheme val="minor"/>
      </rPr>
      <t xml:space="preserve">, which includes areas like the </t>
    </r>
    <r>
      <rPr>
        <b/>
        <sz val="11"/>
        <color theme="1"/>
        <rFont val="Aptos Narrow"/>
        <family val="2"/>
        <scheme val="minor"/>
      </rPr>
      <t>dorsolateral prefrontal cortex (DLPFC)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posterior parietal cortex (PPC)</t>
    </r>
    <r>
      <rPr>
        <sz val="11"/>
        <color theme="1"/>
        <rFont val="Aptos Narrow"/>
        <family val="2"/>
        <scheme val="minor"/>
      </rPr>
      <t>, plays a role in regulating attention and integrating emotional information into cognitive tasks.</t>
    </r>
  </si>
  <si>
    <r>
      <t>Underactivation</t>
    </r>
    <r>
      <rPr>
        <sz val="11"/>
        <color theme="1"/>
        <rFont val="Aptos Narrow"/>
        <family val="2"/>
        <scheme val="minor"/>
      </rPr>
      <t xml:space="preserve"> of this network can lead to poor regulation of emotional interference, resulting in </t>
    </r>
    <r>
      <rPr>
        <b/>
        <sz val="11"/>
        <color theme="1"/>
        <rFont val="Aptos Narrow"/>
        <family val="2"/>
        <scheme val="minor"/>
      </rPr>
      <t>increased distractibility</t>
    </r>
    <r>
      <rPr>
        <sz val="11"/>
        <color theme="1"/>
        <rFont val="Aptos Narrow"/>
        <family val="2"/>
        <scheme val="minor"/>
      </rPr>
      <t xml:space="preserve"> by emotional stimuli and difficulty maintaining cognitive control.</t>
    </r>
  </si>
  <si>
    <t>4. Amygdala-Prefrontal Network:</t>
  </si>
  <si>
    <r>
      <t xml:space="preserve">The </t>
    </r>
    <r>
      <rPr>
        <b/>
        <sz val="11"/>
        <color theme="1"/>
        <rFont val="Aptos Narrow"/>
        <family val="2"/>
        <scheme val="minor"/>
      </rPr>
      <t>amygdala</t>
    </r>
    <r>
      <rPr>
        <sz val="11"/>
        <color theme="1"/>
        <rFont val="Aptos Narrow"/>
        <family val="2"/>
        <scheme val="minor"/>
      </rPr>
      <t xml:space="preserve"> is involved in the processing of emotional stimuli, especially those related to fear and threat. It works closely with the </t>
    </r>
    <r>
      <rPr>
        <b/>
        <sz val="11"/>
        <color theme="1"/>
        <rFont val="Aptos Narrow"/>
        <family val="2"/>
        <scheme val="minor"/>
      </rPr>
      <t>prefrontal cortex (PFC)</t>
    </r>
    <r>
      <rPr>
        <sz val="11"/>
        <color theme="1"/>
        <rFont val="Aptos Narrow"/>
        <family val="2"/>
        <scheme val="minor"/>
      </rPr>
      <t xml:space="preserve">, particularly the </t>
    </r>
    <r>
      <rPr>
        <b/>
        <sz val="11"/>
        <color theme="1"/>
        <rFont val="Aptos Narrow"/>
        <family val="2"/>
        <scheme val="minor"/>
      </rPr>
      <t>vmPFC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OFC</t>
    </r>
    <r>
      <rPr>
        <sz val="11"/>
        <color theme="1"/>
        <rFont val="Aptos Narrow"/>
        <family val="2"/>
        <scheme val="minor"/>
      </rPr>
      <t>, to regulate emotional responses.</t>
    </r>
  </si>
  <si>
    <r>
      <t xml:space="preserve">When the balance between the </t>
    </r>
    <r>
      <rPr>
        <b/>
        <sz val="11"/>
        <color theme="1"/>
        <rFont val="Aptos Narrow"/>
        <family val="2"/>
        <scheme val="minor"/>
      </rPr>
      <t>amygdala</t>
    </r>
    <r>
      <rPr>
        <sz val="11"/>
        <color theme="1"/>
        <rFont val="Aptos Narrow"/>
        <family val="2"/>
        <scheme val="minor"/>
      </rPr>
      <t xml:space="preserve"> and the </t>
    </r>
    <r>
      <rPr>
        <b/>
        <sz val="11"/>
        <color theme="1"/>
        <rFont val="Aptos Narrow"/>
        <family val="2"/>
        <scheme val="minor"/>
      </rPr>
      <t>PFC</t>
    </r>
    <r>
      <rPr>
        <sz val="11"/>
        <color theme="1"/>
        <rFont val="Aptos Narrow"/>
        <family val="2"/>
        <scheme val="minor"/>
      </rPr>
      <t xml:space="preserve"> is disrupted, it can lead to </t>
    </r>
    <r>
      <rPr>
        <b/>
        <sz val="11"/>
        <color theme="1"/>
        <rFont val="Aptos Narrow"/>
        <family val="2"/>
        <scheme val="minor"/>
      </rPr>
      <t>excessive emotional responses</t>
    </r>
    <r>
      <rPr>
        <sz val="11"/>
        <color theme="1"/>
        <rFont val="Aptos Narrow"/>
        <family val="2"/>
        <scheme val="minor"/>
      </rPr>
      <t xml:space="preserve"> that are not well-regulated, causing </t>
    </r>
    <r>
      <rPr>
        <b/>
        <sz val="11"/>
        <color theme="1"/>
        <rFont val="Aptos Narrow"/>
        <family val="2"/>
        <scheme val="minor"/>
      </rPr>
      <t>difficulty focusing</t>
    </r>
    <r>
      <rPr>
        <sz val="11"/>
        <color theme="1"/>
        <rFont val="Aptos Narrow"/>
        <family val="2"/>
        <scheme val="minor"/>
      </rPr>
      <t xml:space="preserve"> on tasks when emotionally charged stimuli are present.</t>
    </r>
  </si>
  <si>
    <t>5. Cingulo-opercular Network:</t>
  </si>
  <si>
    <r>
      <t xml:space="preserve">This network includes the </t>
    </r>
    <r>
      <rPr>
        <b/>
        <sz val="11"/>
        <color theme="1"/>
        <rFont val="Aptos Narrow"/>
        <family val="2"/>
        <scheme val="minor"/>
      </rPr>
      <t>anterior cingulate cortex (ACC)</t>
    </r>
    <r>
      <rPr>
        <sz val="11"/>
        <color theme="1"/>
        <rFont val="Aptos Narrow"/>
        <family val="2"/>
        <scheme val="minor"/>
      </rPr>
      <t xml:space="preserve"> and the </t>
    </r>
    <r>
      <rPr>
        <b/>
        <sz val="11"/>
        <color theme="1"/>
        <rFont val="Aptos Narrow"/>
        <family val="2"/>
        <scheme val="minor"/>
      </rPr>
      <t>anterior insula</t>
    </r>
    <r>
      <rPr>
        <sz val="11"/>
        <color theme="1"/>
        <rFont val="Aptos Narrow"/>
        <family val="2"/>
        <scheme val="minor"/>
      </rPr>
      <t xml:space="preserve">. It is involved in </t>
    </r>
    <r>
      <rPr>
        <b/>
        <sz val="11"/>
        <color theme="1"/>
        <rFont val="Aptos Narrow"/>
        <family val="2"/>
        <scheme val="minor"/>
      </rPr>
      <t>maintaining attention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processing emotional salience</t>
    </r>
    <r>
      <rPr>
        <sz val="11"/>
        <color theme="1"/>
        <rFont val="Aptos Narrow"/>
        <family val="2"/>
        <scheme val="minor"/>
      </rPr>
      <t>.</t>
    </r>
  </si>
  <si>
    <r>
      <t xml:space="preserve">Dysfunction in this network can cause </t>
    </r>
    <r>
      <rPr>
        <b/>
        <sz val="11"/>
        <color theme="1"/>
        <rFont val="Aptos Narrow"/>
        <family val="2"/>
        <scheme val="minor"/>
      </rPr>
      <t>emotional stimuli</t>
    </r>
    <r>
      <rPr>
        <sz val="11"/>
        <color theme="1"/>
        <rFont val="Aptos Narrow"/>
        <family val="2"/>
        <scheme val="minor"/>
      </rPr>
      <t xml:space="preserve"> to take precedence over other cognitive tasks, leading to </t>
    </r>
    <r>
      <rPr>
        <b/>
        <sz val="11"/>
        <color theme="1"/>
        <rFont val="Aptos Narrow"/>
        <family val="2"/>
        <scheme val="minor"/>
      </rPr>
      <t>increased emotional interference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difficulty sustaining attention</t>
    </r>
    <r>
      <rPr>
        <sz val="11"/>
        <color theme="1"/>
        <rFont val="Aptos Narrow"/>
        <family val="2"/>
        <scheme val="minor"/>
      </rPr>
      <t>.</t>
    </r>
  </si>
  <si>
    <t>Relation to Emotional Disorders</t>
  </si>
  <si>
    <r>
      <t>Mood Disorders</t>
    </r>
    <r>
      <rPr>
        <sz val="11"/>
        <color theme="1"/>
        <rFont val="Aptos Narrow"/>
        <family val="2"/>
        <scheme val="minor"/>
      </rPr>
      <t xml:space="preserve">: Dysfunction in areas like the </t>
    </r>
    <r>
      <rPr>
        <b/>
        <sz val="11"/>
        <color theme="1"/>
        <rFont val="Aptos Narrow"/>
        <family val="2"/>
        <scheme val="minor"/>
      </rPr>
      <t>anterior cingulate cortex (BA24)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orbitofrontal cortex (BA11)</t>
    </r>
    <r>
      <rPr>
        <sz val="11"/>
        <color theme="1"/>
        <rFont val="Aptos Narrow"/>
        <family val="2"/>
        <scheme val="minor"/>
      </rPr>
      <t xml:space="preserve"> are associated with </t>
    </r>
    <r>
      <rPr>
        <b/>
        <sz val="11"/>
        <color theme="1"/>
        <rFont val="Aptos Narrow"/>
        <family val="2"/>
        <scheme val="minor"/>
      </rPr>
      <t>depression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anxiety</t>
    </r>
    <r>
      <rPr>
        <sz val="11"/>
        <color theme="1"/>
        <rFont val="Aptos Narrow"/>
        <family val="2"/>
        <scheme val="minor"/>
      </rPr>
      <t xml:space="preserve">, where individuals experience </t>
    </r>
    <r>
      <rPr>
        <b/>
        <sz val="11"/>
        <color theme="1"/>
        <rFont val="Aptos Narrow"/>
        <family val="2"/>
        <scheme val="minor"/>
      </rPr>
      <t>persistent negative emotional thoughts</t>
    </r>
    <r>
      <rPr>
        <sz val="11"/>
        <color theme="1"/>
        <rFont val="Aptos Narrow"/>
        <family val="2"/>
        <scheme val="minor"/>
      </rPr>
      <t xml:space="preserve"> that distract from cognitive tasks.</t>
    </r>
  </si>
  <si>
    <r>
      <t>Autism Spectrum Disorder (ASD)</t>
    </r>
    <r>
      <rPr>
        <sz val="11"/>
        <color theme="1"/>
        <rFont val="Aptos Narrow"/>
        <family val="2"/>
        <scheme val="minor"/>
      </rPr>
      <t xml:space="preserve">: Emotional attention problems are common in individuals with </t>
    </r>
    <r>
      <rPr>
        <b/>
        <sz val="11"/>
        <color theme="1"/>
        <rFont val="Aptos Narrow"/>
        <family val="2"/>
        <scheme val="minor"/>
      </rPr>
      <t>ASD</t>
    </r>
    <r>
      <rPr>
        <sz val="11"/>
        <color theme="1"/>
        <rFont val="Aptos Narrow"/>
        <family val="2"/>
        <scheme val="minor"/>
      </rPr>
      <t xml:space="preserve">, particularly in interpreting and responding to emotional cues. The </t>
    </r>
    <r>
      <rPr>
        <b/>
        <sz val="11"/>
        <color theme="1"/>
        <rFont val="Aptos Narrow"/>
        <family val="2"/>
        <scheme val="minor"/>
      </rPr>
      <t>amygdala-prefrontal network</t>
    </r>
    <r>
      <rPr>
        <sz val="11"/>
        <color theme="1"/>
        <rFont val="Aptos Narrow"/>
        <family val="2"/>
        <scheme val="minor"/>
      </rPr>
      <t xml:space="preserve"> is often implicated, leading to difficulties with </t>
    </r>
    <r>
      <rPr>
        <b/>
        <sz val="11"/>
        <color theme="1"/>
        <rFont val="Aptos Narrow"/>
        <family val="2"/>
        <scheme val="minor"/>
      </rPr>
      <t>emotional regulation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increased distractibility</t>
    </r>
    <r>
      <rPr>
        <sz val="11"/>
        <color theme="1"/>
        <rFont val="Aptos Narrow"/>
        <family val="2"/>
        <scheme val="minor"/>
      </rPr>
      <t xml:space="preserve"> by emotional stimuli.</t>
    </r>
  </si>
  <si>
    <r>
      <t>Attention-Deficit/Hyperactivity Disorder (ADHD)</t>
    </r>
    <r>
      <rPr>
        <sz val="11"/>
        <color theme="1"/>
        <rFont val="Aptos Narrow"/>
        <family val="2"/>
        <scheme val="minor"/>
      </rPr>
      <t xml:space="preserve">: Individuals with </t>
    </r>
    <r>
      <rPr>
        <b/>
        <sz val="11"/>
        <color theme="1"/>
        <rFont val="Aptos Narrow"/>
        <family val="2"/>
        <scheme val="minor"/>
      </rPr>
      <t>ADHD</t>
    </r>
    <r>
      <rPr>
        <sz val="11"/>
        <color theme="1"/>
        <rFont val="Aptos Narrow"/>
        <family val="2"/>
        <scheme val="minor"/>
      </rPr>
      <t xml:space="preserve"> often have difficulties with </t>
    </r>
    <r>
      <rPr>
        <b/>
        <sz val="11"/>
        <color theme="1"/>
        <rFont val="Aptos Narrow"/>
        <family val="2"/>
        <scheme val="minor"/>
      </rPr>
      <t>emotional regulation</t>
    </r>
    <r>
      <rPr>
        <sz val="11"/>
        <color theme="1"/>
        <rFont val="Aptos Narrow"/>
        <family val="2"/>
        <scheme val="minor"/>
      </rPr>
      <t xml:space="preserve">, particularly in managing emotional distractions. The </t>
    </r>
    <r>
      <rPr>
        <b/>
        <sz val="11"/>
        <color theme="1"/>
        <rFont val="Aptos Narrow"/>
        <family val="2"/>
        <scheme val="minor"/>
      </rPr>
      <t>salience network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frontoparietal control network</t>
    </r>
    <r>
      <rPr>
        <sz val="11"/>
        <color theme="1"/>
        <rFont val="Aptos Narrow"/>
        <family val="2"/>
        <scheme val="minor"/>
      </rPr>
      <t xml:space="preserve"> may be disrupted, leading to </t>
    </r>
    <r>
      <rPr>
        <b/>
        <sz val="11"/>
        <color theme="1"/>
        <rFont val="Aptos Narrow"/>
        <family val="2"/>
        <scheme val="minor"/>
      </rPr>
      <t>impulsivity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excessive emotional reactivity</t>
    </r>
    <r>
      <rPr>
        <sz val="11"/>
        <color theme="1"/>
        <rFont val="Aptos Narrow"/>
        <family val="2"/>
        <scheme val="minor"/>
      </rPr>
      <t>.</t>
    </r>
  </si>
  <si>
    <t>Conclusion</t>
  </si>
  <si>
    <r>
      <t>Problems with emotional attention</t>
    </r>
    <r>
      <rPr>
        <sz val="11"/>
        <color theme="1"/>
        <rFont val="Aptos Narrow"/>
        <family val="2"/>
        <scheme val="minor"/>
      </rPr>
      <t xml:space="preserve"> manifest as </t>
    </r>
    <r>
      <rPr>
        <b/>
        <sz val="11"/>
        <color theme="1"/>
        <rFont val="Aptos Narrow"/>
        <family val="2"/>
        <scheme val="minor"/>
      </rPr>
      <t>difficulty regulating emotional responses</t>
    </r>
    <r>
      <rPr>
        <sz val="11"/>
        <color theme="1"/>
        <rFont val="Aptos Narrow"/>
        <family val="2"/>
        <scheme val="minor"/>
      </rPr>
      <t xml:space="preserve">, </t>
    </r>
    <r>
      <rPr>
        <b/>
        <sz val="11"/>
        <color theme="1"/>
        <rFont val="Aptos Narrow"/>
        <family val="2"/>
        <scheme val="minor"/>
      </rPr>
      <t>increased emotional distractibility</t>
    </r>
    <r>
      <rPr>
        <sz val="11"/>
        <color theme="1"/>
        <rFont val="Aptos Narrow"/>
        <family val="2"/>
        <scheme val="minor"/>
      </rPr>
      <t xml:space="preserve">, and </t>
    </r>
    <r>
      <rPr>
        <b/>
        <sz val="11"/>
        <color theme="1"/>
        <rFont val="Aptos Narrow"/>
        <family val="2"/>
        <scheme val="minor"/>
      </rPr>
      <t>impaired focus</t>
    </r>
    <r>
      <rPr>
        <sz val="11"/>
        <color theme="1"/>
        <rFont val="Aptos Narrow"/>
        <family val="2"/>
        <scheme val="minor"/>
      </rPr>
      <t xml:space="preserve"> in the presence of emotional stimuli. Brodmann areas such as </t>
    </r>
    <r>
      <rPr>
        <b/>
        <sz val="11"/>
        <color theme="1"/>
        <rFont val="Aptos Narrow"/>
        <family val="2"/>
        <scheme val="minor"/>
      </rPr>
      <t>BA24 (anterior cingulate cortex)</t>
    </r>
    <r>
      <rPr>
        <sz val="11"/>
        <color theme="1"/>
        <rFont val="Aptos Narrow"/>
        <family val="2"/>
        <scheme val="minor"/>
      </rPr>
      <t xml:space="preserve">, </t>
    </r>
    <r>
      <rPr>
        <b/>
        <sz val="11"/>
        <color theme="1"/>
        <rFont val="Aptos Narrow"/>
        <family val="2"/>
        <scheme val="minor"/>
      </rPr>
      <t>BA25 (subgenual cortex)</t>
    </r>
    <r>
      <rPr>
        <sz val="11"/>
        <color theme="1"/>
        <rFont val="Aptos Narrow"/>
        <family val="2"/>
        <scheme val="minor"/>
      </rPr>
      <t xml:space="preserve">, and </t>
    </r>
    <r>
      <rPr>
        <b/>
        <sz val="11"/>
        <color theme="1"/>
        <rFont val="Aptos Narrow"/>
        <family val="2"/>
        <scheme val="minor"/>
      </rPr>
      <t>BA47 (inferior frontal gyrus)</t>
    </r>
    <r>
      <rPr>
        <sz val="11"/>
        <color theme="1"/>
        <rFont val="Aptos Narrow"/>
        <family val="2"/>
        <scheme val="minor"/>
      </rPr>
      <t xml:space="preserve"> are key players in managing emotional attention. Dysfunction in these areas leads to </t>
    </r>
    <r>
      <rPr>
        <b/>
        <sz val="11"/>
        <color theme="1"/>
        <rFont val="Aptos Narrow"/>
        <family val="2"/>
        <scheme val="minor"/>
      </rPr>
      <t>emotional hyperreactivity</t>
    </r>
    <r>
      <rPr>
        <sz val="11"/>
        <color theme="1"/>
        <rFont val="Aptos Narrow"/>
        <family val="2"/>
        <scheme val="minor"/>
      </rPr>
      <t xml:space="preserve">, </t>
    </r>
    <r>
      <rPr>
        <b/>
        <sz val="11"/>
        <color theme="1"/>
        <rFont val="Aptos Narrow"/>
        <family val="2"/>
        <scheme val="minor"/>
      </rPr>
      <t>intrusive emotional thoughts</t>
    </r>
    <r>
      <rPr>
        <sz val="11"/>
        <color theme="1"/>
        <rFont val="Aptos Narrow"/>
        <family val="2"/>
        <scheme val="minor"/>
      </rPr>
      <t xml:space="preserve">, and poor </t>
    </r>
    <r>
      <rPr>
        <b/>
        <sz val="11"/>
        <color theme="1"/>
        <rFont val="Aptos Narrow"/>
        <family val="2"/>
        <scheme val="minor"/>
      </rPr>
      <t>emotional regulation</t>
    </r>
    <r>
      <rPr>
        <sz val="11"/>
        <color theme="1"/>
        <rFont val="Aptos Narrow"/>
        <family val="2"/>
        <scheme val="minor"/>
      </rPr>
      <t xml:space="preserve">, making it difficult to focus on non-emotional tasks. The neural networks, including the </t>
    </r>
    <r>
      <rPr>
        <b/>
        <sz val="11"/>
        <color theme="1"/>
        <rFont val="Aptos Narrow"/>
        <family val="2"/>
        <scheme val="minor"/>
      </rPr>
      <t>salience network</t>
    </r>
    <r>
      <rPr>
        <sz val="11"/>
        <color theme="1"/>
        <rFont val="Aptos Narrow"/>
        <family val="2"/>
        <scheme val="minor"/>
      </rPr>
      <t xml:space="preserve">, </t>
    </r>
    <r>
      <rPr>
        <b/>
        <sz val="11"/>
        <color theme="1"/>
        <rFont val="Aptos Narrow"/>
        <family val="2"/>
        <scheme val="minor"/>
      </rPr>
      <t>default mode network</t>
    </r>
    <r>
      <rPr>
        <sz val="11"/>
        <color theme="1"/>
        <rFont val="Aptos Narrow"/>
        <family val="2"/>
        <scheme val="minor"/>
      </rPr>
      <t xml:space="preserve">, and </t>
    </r>
    <r>
      <rPr>
        <b/>
        <sz val="11"/>
        <color theme="1"/>
        <rFont val="Aptos Narrow"/>
        <family val="2"/>
        <scheme val="minor"/>
      </rPr>
      <t>amygdala-prefrontal network</t>
    </r>
    <r>
      <rPr>
        <sz val="11"/>
        <color theme="1"/>
        <rFont val="Aptos Narrow"/>
        <family val="2"/>
        <scheme val="minor"/>
      </rPr>
      <t>, all contribute to the integration and control of emotional attention.</t>
    </r>
  </si>
  <si>
    <t>Symptoms of Attention Ventral - Problems with Excessive Shifting of Attention</t>
  </si>
  <si>
    <r>
      <t xml:space="preserve">The </t>
    </r>
    <r>
      <rPr>
        <b/>
        <sz val="11"/>
        <color theme="1"/>
        <rFont val="Aptos Narrow"/>
        <family val="2"/>
        <scheme val="minor"/>
      </rPr>
      <t>ventral attention network (VAN)</t>
    </r>
    <r>
      <rPr>
        <sz val="11"/>
        <color theme="1"/>
        <rFont val="Aptos Narrow"/>
        <family val="2"/>
        <scheme val="minor"/>
      </rPr>
      <t xml:space="preserve"> is involved in </t>
    </r>
    <r>
      <rPr>
        <b/>
        <sz val="11"/>
        <color theme="1"/>
        <rFont val="Aptos Narrow"/>
        <family val="2"/>
        <scheme val="minor"/>
      </rPr>
      <t>bottom-up attention</t>
    </r>
    <r>
      <rPr>
        <sz val="11"/>
        <color theme="1"/>
        <rFont val="Aptos Narrow"/>
        <family val="2"/>
        <scheme val="minor"/>
      </rPr>
      <t xml:space="preserve">, meaning it reacts to external stimuli that are unexpected or highly salient. Individuals with problems in the </t>
    </r>
    <r>
      <rPr>
        <b/>
        <sz val="11"/>
        <color theme="1"/>
        <rFont val="Aptos Narrow"/>
        <family val="2"/>
        <scheme val="minor"/>
      </rPr>
      <t>ventral attention network</t>
    </r>
    <r>
      <rPr>
        <sz val="11"/>
        <color theme="1"/>
        <rFont val="Aptos Narrow"/>
        <family val="2"/>
        <scheme val="minor"/>
      </rPr>
      <t xml:space="preserve"> may exhibit the following symptoms:</t>
    </r>
  </si>
  <si>
    <t>1. Excessive Shifting of Attention:</t>
  </si>
  <si>
    <r>
      <t xml:space="preserve">Frequent, uncontrolled shifts of attention to irrelevant stimuli (external noises, movements, etc.), leading to </t>
    </r>
    <r>
      <rPr>
        <b/>
        <sz val="11"/>
        <color theme="1"/>
        <rFont val="Aptos Narrow"/>
        <family val="2"/>
        <scheme val="minor"/>
      </rPr>
      <t>difficulty maintaining focus</t>
    </r>
    <r>
      <rPr>
        <sz val="11"/>
        <color theme="1"/>
        <rFont val="Aptos Narrow"/>
        <family val="2"/>
        <scheme val="minor"/>
      </rPr>
      <t xml:space="preserve"> on a task.</t>
    </r>
  </si>
  <si>
    <r>
      <t xml:space="preserve">These individuals are highly susceptible to </t>
    </r>
    <r>
      <rPr>
        <b/>
        <sz val="11"/>
        <color theme="1"/>
        <rFont val="Aptos Narrow"/>
        <family val="2"/>
        <scheme val="minor"/>
      </rPr>
      <t>distraction</t>
    </r>
    <r>
      <rPr>
        <sz val="11"/>
        <color theme="1"/>
        <rFont val="Aptos Narrow"/>
        <family val="2"/>
        <scheme val="minor"/>
      </rPr>
      <t xml:space="preserve"> by minor environmental changes, causing rapid and excessive reorienting of attention.</t>
    </r>
  </si>
  <si>
    <t>2. Difficulties with Sustained Attention:</t>
  </si>
  <si>
    <t>Trouble maintaining sustained focus on a task, as attention is constantly being "grabbed" by new or unexpected stimuli.</t>
  </si>
  <si>
    <t>They often feel overwhelmed by the environment because they are easily distracted and unable to filter out irrelevant information.</t>
  </si>
  <si>
    <t>3. Hyperresponsiveness to Environmental Stimuli:</t>
  </si>
  <si>
    <r>
      <t xml:space="preserve">A hyperactive response to </t>
    </r>
    <r>
      <rPr>
        <b/>
        <sz val="11"/>
        <color theme="1"/>
        <rFont val="Aptos Narrow"/>
        <family val="2"/>
        <scheme val="minor"/>
      </rPr>
      <t>novel or unexpected stimuli</t>
    </r>
    <r>
      <rPr>
        <sz val="11"/>
        <color theme="1"/>
        <rFont val="Aptos Narrow"/>
        <family val="2"/>
        <scheme val="minor"/>
      </rPr>
      <t>, such as sounds, lights, or movements.</t>
    </r>
  </si>
  <si>
    <t>This may lead to impulsive behavior, where attention is shifted to any sudden change, even if it is not relevant to the ongoing task.</t>
  </si>
  <si>
    <t>4. Lack of Cognitive Control over Attention:</t>
  </si>
  <si>
    <r>
      <t xml:space="preserve">Reduced ability to </t>
    </r>
    <r>
      <rPr>
        <b/>
        <sz val="11"/>
        <color theme="1"/>
        <rFont val="Aptos Narrow"/>
        <family val="2"/>
        <scheme val="minor"/>
      </rPr>
      <t>control and modulate attention</t>
    </r>
    <r>
      <rPr>
        <sz val="11"/>
        <color theme="1"/>
        <rFont val="Aptos Narrow"/>
        <family val="2"/>
        <scheme val="minor"/>
      </rPr>
      <t>, making it difficult to stick with a task that requires continuous focus.</t>
    </r>
  </si>
  <si>
    <t>These individuals may struggle to suppress the impulse to shift their focus away from the task at hand, making task completion challenging.</t>
  </si>
  <si>
    <t>Brodmann Areas Involved in the Ventral Attention Network</t>
  </si>
  <si>
    <r>
      <t xml:space="preserve">The </t>
    </r>
    <r>
      <rPr>
        <b/>
        <sz val="11"/>
        <color theme="1"/>
        <rFont val="Aptos Narrow"/>
        <family val="2"/>
        <scheme val="minor"/>
      </rPr>
      <t>ventral attention network (VAN)</t>
    </r>
    <r>
      <rPr>
        <sz val="11"/>
        <color theme="1"/>
        <rFont val="Aptos Narrow"/>
        <family val="2"/>
        <scheme val="minor"/>
      </rPr>
      <t xml:space="preserve"> involves areas of the </t>
    </r>
    <r>
      <rPr>
        <b/>
        <sz val="11"/>
        <color theme="1"/>
        <rFont val="Aptos Narrow"/>
        <family val="2"/>
        <scheme val="minor"/>
      </rPr>
      <t>temporal and frontal lobes</t>
    </r>
    <r>
      <rPr>
        <sz val="11"/>
        <color theme="1"/>
        <rFont val="Aptos Narrow"/>
        <family val="2"/>
        <scheme val="minor"/>
      </rPr>
      <t xml:space="preserve">, particularly those responsible for processing environmental stimuli and coordinating the reorientation of attention. The key </t>
    </r>
    <r>
      <rPr>
        <b/>
        <sz val="11"/>
        <color theme="1"/>
        <rFont val="Aptos Narrow"/>
        <family val="2"/>
        <scheme val="minor"/>
      </rPr>
      <t>Brodmann areas</t>
    </r>
    <r>
      <rPr>
        <sz val="11"/>
        <color theme="1"/>
        <rFont val="Aptos Narrow"/>
        <family val="2"/>
        <scheme val="minor"/>
      </rPr>
      <t xml:space="preserve"> involved are:</t>
    </r>
  </si>
  <si>
    <t>1. Brodmann Area 21 (Middle Temporal Gyrus):</t>
  </si>
  <si>
    <r>
      <t xml:space="preserve">Located in the </t>
    </r>
    <r>
      <rPr>
        <b/>
        <sz val="11"/>
        <color theme="1"/>
        <rFont val="Aptos Narrow"/>
        <family val="2"/>
        <scheme val="minor"/>
      </rPr>
      <t>temporal lobe</t>
    </r>
    <r>
      <rPr>
        <sz val="11"/>
        <color theme="1"/>
        <rFont val="Aptos Narrow"/>
        <family val="2"/>
        <scheme val="minor"/>
      </rPr>
      <t xml:space="preserve">, BA21 plays a crucial role in processing </t>
    </r>
    <r>
      <rPr>
        <b/>
        <sz val="11"/>
        <color theme="1"/>
        <rFont val="Aptos Narrow"/>
        <family val="2"/>
        <scheme val="minor"/>
      </rPr>
      <t>auditory and visual stimuli</t>
    </r>
    <r>
      <rPr>
        <sz val="11"/>
        <color theme="1"/>
        <rFont val="Aptos Narrow"/>
        <family val="2"/>
        <scheme val="minor"/>
      </rPr>
      <t>, and it contributes to the recognition of objects and relevant stimuli.</t>
    </r>
  </si>
  <si>
    <r>
      <t xml:space="preserve">Problems here can lead to </t>
    </r>
    <r>
      <rPr>
        <b/>
        <sz val="11"/>
        <color theme="1"/>
        <rFont val="Aptos Narrow"/>
        <family val="2"/>
        <scheme val="minor"/>
      </rPr>
      <t>difficulties processing important stimuli</t>
    </r>
    <r>
      <rPr>
        <sz val="11"/>
        <color theme="1"/>
        <rFont val="Aptos Narrow"/>
        <family val="2"/>
        <scheme val="minor"/>
      </rPr>
      <t>, causing over-reaction to less relevant cues and frequent, unnecessary attention shifts.</t>
    </r>
  </si>
  <si>
    <t>2. Brodmann Area 22 (Superior Temporal Gyrus):</t>
  </si>
  <si>
    <r>
      <t xml:space="preserve">Also in the </t>
    </r>
    <r>
      <rPr>
        <b/>
        <sz val="11"/>
        <color theme="1"/>
        <rFont val="Aptos Narrow"/>
        <family val="2"/>
        <scheme val="minor"/>
      </rPr>
      <t>temporal lobe</t>
    </r>
    <r>
      <rPr>
        <sz val="11"/>
        <color theme="1"/>
        <rFont val="Aptos Narrow"/>
        <family val="2"/>
        <scheme val="minor"/>
      </rPr>
      <t xml:space="preserve">, BA22 is involved in </t>
    </r>
    <r>
      <rPr>
        <b/>
        <sz val="11"/>
        <color theme="1"/>
        <rFont val="Aptos Narrow"/>
        <family val="2"/>
        <scheme val="minor"/>
      </rPr>
      <t>auditory processing</t>
    </r>
    <r>
      <rPr>
        <sz val="11"/>
        <color theme="1"/>
        <rFont val="Aptos Narrow"/>
        <family val="2"/>
        <scheme val="minor"/>
      </rPr>
      <t xml:space="preserve"> and plays a role in distinguishing between relevant and irrelevant sounds.</t>
    </r>
  </si>
  <si>
    <t>Dysfunction in this area can result in excessive reactivity to sudden auditory stimuli, making it hard for individuals to maintain attention on a specific task.</t>
  </si>
  <si>
    <t>3. Brodmann Area 40 (Supramarginal Gyrus, Part of the Parietal Lobe):</t>
  </si>
  <si>
    <r>
      <t xml:space="preserve">The </t>
    </r>
    <r>
      <rPr>
        <b/>
        <sz val="11"/>
        <color theme="1"/>
        <rFont val="Aptos Narrow"/>
        <family val="2"/>
        <scheme val="minor"/>
      </rPr>
      <t>supramarginal gyrus</t>
    </r>
    <r>
      <rPr>
        <sz val="11"/>
        <color theme="1"/>
        <rFont val="Aptos Narrow"/>
        <family val="2"/>
        <scheme val="minor"/>
      </rPr>
      <t xml:space="preserve"> (BA40) is crucial for </t>
    </r>
    <r>
      <rPr>
        <b/>
        <sz val="11"/>
        <color theme="1"/>
        <rFont val="Aptos Narrow"/>
        <family val="2"/>
        <scheme val="minor"/>
      </rPr>
      <t>integrating sensory information</t>
    </r>
    <r>
      <rPr>
        <sz val="11"/>
        <color theme="1"/>
        <rFont val="Aptos Narrow"/>
        <family val="2"/>
        <scheme val="minor"/>
      </rPr>
      <t>, and it helps coordinate the shift of attention based on external stimuli.</t>
    </r>
  </si>
  <si>
    <r>
      <t xml:space="preserve">Damage or dysfunction in this area is associated with </t>
    </r>
    <r>
      <rPr>
        <b/>
        <sz val="11"/>
        <color theme="1"/>
        <rFont val="Aptos Narrow"/>
        <family val="2"/>
        <scheme val="minor"/>
      </rPr>
      <t>over-reaction to sensory stimuli</t>
    </r>
    <r>
      <rPr>
        <sz val="11"/>
        <color theme="1"/>
        <rFont val="Aptos Narrow"/>
        <family val="2"/>
        <scheme val="minor"/>
      </rPr>
      <t xml:space="preserve"> and a failure to inhibit attention shifts to irrelevant features of the environment.</t>
    </r>
  </si>
  <si>
    <r>
      <t xml:space="preserve">Located in the </t>
    </r>
    <r>
      <rPr>
        <b/>
        <sz val="11"/>
        <color theme="1"/>
        <rFont val="Aptos Narrow"/>
        <family val="2"/>
        <scheme val="minor"/>
      </rPr>
      <t>frontal lobe</t>
    </r>
    <r>
      <rPr>
        <sz val="11"/>
        <color theme="1"/>
        <rFont val="Aptos Narrow"/>
        <family val="2"/>
        <scheme val="minor"/>
      </rPr>
      <t xml:space="preserve">, BA47 is involved in </t>
    </r>
    <r>
      <rPr>
        <b/>
        <sz val="11"/>
        <color theme="1"/>
        <rFont val="Aptos Narrow"/>
        <family val="2"/>
        <scheme val="minor"/>
      </rPr>
      <t>decision-making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inhibitory control</t>
    </r>
    <r>
      <rPr>
        <sz val="11"/>
        <color theme="1"/>
        <rFont val="Aptos Narrow"/>
        <family val="2"/>
        <scheme val="minor"/>
      </rPr>
      <t>. It helps suppress unnecessary shifts in attention and maintains focus on goal-directed tasks.</t>
    </r>
  </si>
  <si>
    <r>
      <t xml:space="preserve">Dysfunction here can lead to </t>
    </r>
    <r>
      <rPr>
        <b/>
        <sz val="11"/>
        <color theme="1"/>
        <rFont val="Aptos Narrow"/>
        <family val="2"/>
        <scheme val="minor"/>
      </rPr>
      <t>impulsivity</t>
    </r>
    <r>
      <rPr>
        <sz val="11"/>
        <color theme="1"/>
        <rFont val="Aptos Narrow"/>
        <family val="2"/>
        <scheme val="minor"/>
      </rPr>
      <t>, causing the individual to shift attention excessively in response to external stimuli, even when it is not relevant to the task.</t>
    </r>
  </si>
  <si>
    <t>Networks Involved in the Ventral Attention System</t>
  </si>
  <si>
    <r>
      <t xml:space="preserve">The </t>
    </r>
    <r>
      <rPr>
        <b/>
        <sz val="11"/>
        <color theme="1"/>
        <rFont val="Aptos Narrow"/>
        <family val="2"/>
        <scheme val="minor"/>
      </rPr>
      <t>ventral attention system</t>
    </r>
    <r>
      <rPr>
        <sz val="11"/>
        <color theme="1"/>
        <rFont val="Aptos Narrow"/>
        <family val="2"/>
        <scheme val="minor"/>
      </rPr>
      <t xml:space="preserve"> works to quickly reorient attention to novel or unexpected stimuli. The following networks are crucial in the functioning of this system:</t>
    </r>
  </si>
  <si>
    <t>1. Ventral Attention Network (VAN):</t>
  </si>
  <si>
    <r>
      <t xml:space="preserve">The </t>
    </r>
    <r>
      <rPr>
        <b/>
        <sz val="11"/>
        <color theme="1"/>
        <rFont val="Aptos Narrow"/>
        <family val="2"/>
        <scheme val="minor"/>
      </rPr>
      <t>VAN</t>
    </r>
    <r>
      <rPr>
        <sz val="11"/>
        <color theme="1"/>
        <rFont val="Aptos Narrow"/>
        <family val="2"/>
        <scheme val="minor"/>
      </rPr>
      <t xml:space="preserve"> is responsible for the </t>
    </r>
    <r>
      <rPr>
        <b/>
        <sz val="11"/>
        <color theme="1"/>
        <rFont val="Aptos Narrow"/>
        <family val="2"/>
        <scheme val="minor"/>
      </rPr>
      <t>bottom-up, stimulus-driven</t>
    </r>
    <r>
      <rPr>
        <sz val="11"/>
        <color theme="1"/>
        <rFont val="Aptos Narrow"/>
        <family val="2"/>
        <scheme val="minor"/>
      </rPr>
      <t xml:space="preserve"> reorientation of attention. It is activated when something unexpected or important appears in the environment.</t>
    </r>
  </si>
  <si>
    <r>
      <t xml:space="preserve">It includes the </t>
    </r>
    <r>
      <rPr>
        <b/>
        <sz val="11"/>
        <color theme="1"/>
        <rFont val="Aptos Narrow"/>
        <family val="2"/>
        <scheme val="minor"/>
      </rPr>
      <t>right temporoparietal junction (TPJ)</t>
    </r>
    <r>
      <rPr>
        <sz val="11"/>
        <color theme="1"/>
        <rFont val="Aptos Narrow"/>
        <family val="2"/>
        <scheme val="minor"/>
      </rPr>
      <t xml:space="preserve">, </t>
    </r>
    <r>
      <rPr>
        <b/>
        <sz val="11"/>
        <color theme="1"/>
        <rFont val="Aptos Narrow"/>
        <family val="2"/>
        <scheme val="minor"/>
      </rPr>
      <t>inferior frontal gyrus (BA47)</t>
    </r>
    <r>
      <rPr>
        <sz val="11"/>
        <color theme="1"/>
        <rFont val="Aptos Narrow"/>
        <family val="2"/>
        <scheme val="minor"/>
      </rPr>
      <t xml:space="preserve">, and </t>
    </r>
    <r>
      <rPr>
        <b/>
        <sz val="11"/>
        <color theme="1"/>
        <rFont val="Aptos Narrow"/>
        <family val="2"/>
        <scheme val="minor"/>
      </rPr>
      <t>anterior insula</t>
    </r>
    <r>
      <rPr>
        <sz val="11"/>
        <color theme="1"/>
        <rFont val="Aptos Narrow"/>
        <family val="2"/>
        <scheme val="minor"/>
      </rPr>
      <t>.</t>
    </r>
  </si>
  <si>
    <t>In individuals with excessive shifting of attention, this network is often overactive, leading to frequent and unnecessary reorientation of attention, which is particularly problematic in individuals with ADHD or similar conditions.</t>
  </si>
  <si>
    <t>2. Temporoparietal Junction (TPJ):</t>
  </si>
  <si>
    <r>
      <t xml:space="preserve">The </t>
    </r>
    <r>
      <rPr>
        <b/>
        <sz val="11"/>
        <color theme="1"/>
        <rFont val="Aptos Narrow"/>
        <family val="2"/>
        <scheme val="minor"/>
      </rPr>
      <t>temporoparietal junction</t>
    </r>
    <r>
      <rPr>
        <sz val="11"/>
        <color theme="1"/>
        <rFont val="Aptos Narrow"/>
        <family val="2"/>
        <scheme val="minor"/>
      </rPr>
      <t xml:space="preserve">, which includes </t>
    </r>
    <r>
      <rPr>
        <b/>
        <sz val="11"/>
        <color theme="1"/>
        <rFont val="Aptos Narrow"/>
        <family val="2"/>
        <scheme val="minor"/>
      </rPr>
      <t>Brodmann Area 39 (Angular Gyrus)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Brodmann Area 40 (Supramarginal Gyrus)</t>
    </r>
    <r>
      <rPr>
        <sz val="11"/>
        <color theme="1"/>
        <rFont val="Aptos Narrow"/>
        <family val="2"/>
        <scheme val="minor"/>
      </rPr>
      <t>, is responsible for detecting unexpected or novel stimuli.</t>
    </r>
  </si>
  <si>
    <r>
      <t xml:space="preserve">Dysfunction here can cause </t>
    </r>
    <r>
      <rPr>
        <b/>
        <sz val="11"/>
        <color theme="1"/>
        <rFont val="Aptos Narrow"/>
        <family val="2"/>
        <scheme val="minor"/>
      </rPr>
      <t>excessive attention shifts</t>
    </r>
    <r>
      <rPr>
        <sz val="11"/>
        <color theme="1"/>
        <rFont val="Aptos Narrow"/>
        <family val="2"/>
        <scheme val="minor"/>
      </rPr>
      <t>, as the brain reacts to too many irrelevant cues, leading to poor attention control.</t>
    </r>
  </si>
  <si>
    <t>3. Frontal-Parietal Control Network (FPCN):</t>
  </si>
  <si>
    <r>
      <t xml:space="preserve">This network involves the </t>
    </r>
    <r>
      <rPr>
        <b/>
        <sz val="11"/>
        <color theme="1"/>
        <rFont val="Aptos Narrow"/>
        <family val="2"/>
        <scheme val="minor"/>
      </rPr>
      <t>prefrontal cortex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parietal lobe</t>
    </r>
    <r>
      <rPr>
        <sz val="11"/>
        <color theme="1"/>
        <rFont val="Aptos Narrow"/>
        <family val="2"/>
        <scheme val="minor"/>
      </rPr>
      <t xml:space="preserve"> and regulates the balance between </t>
    </r>
    <r>
      <rPr>
        <b/>
        <sz val="11"/>
        <color theme="1"/>
        <rFont val="Aptos Narrow"/>
        <family val="2"/>
        <scheme val="minor"/>
      </rPr>
      <t>top-down (goal-directed)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bottom-up (stimulus-driven)</t>
    </r>
    <r>
      <rPr>
        <sz val="11"/>
        <color theme="1"/>
        <rFont val="Aptos Narrow"/>
        <family val="2"/>
        <scheme val="minor"/>
      </rPr>
      <t xml:space="preserve"> attention.</t>
    </r>
  </si>
  <si>
    <r>
      <t xml:space="preserve">When the </t>
    </r>
    <r>
      <rPr>
        <b/>
        <sz val="11"/>
        <color theme="1"/>
        <rFont val="Aptos Narrow"/>
        <family val="2"/>
        <scheme val="minor"/>
      </rPr>
      <t>ventral attention system</t>
    </r>
    <r>
      <rPr>
        <sz val="11"/>
        <color theme="1"/>
        <rFont val="Aptos Narrow"/>
        <family val="2"/>
        <scheme val="minor"/>
      </rPr>
      <t xml:space="preserve"> is overactive, individuals may have difficulty maintaining focus on goals, as their attention is easily captured by external, unexpected stimuli.</t>
    </r>
  </si>
  <si>
    <t>4. Interaction Between VAN and DAN:</t>
  </si>
  <si>
    <r>
      <t xml:space="preserve">The </t>
    </r>
    <r>
      <rPr>
        <b/>
        <sz val="11"/>
        <color theme="1"/>
        <rFont val="Aptos Narrow"/>
        <family val="2"/>
        <scheme val="minor"/>
      </rPr>
      <t>ventral attention network</t>
    </r>
    <r>
      <rPr>
        <sz val="11"/>
        <color theme="1"/>
        <rFont val="Aptos Narrow"/>
        <family val="2"/>
        <scheme val="minor"/>
      </rPr>
      <t xml:space="preserve"> (VAN) and </t>
    </r>
    <r>
      <rPr>
        <b/>
        <sz val="11"/>
        <color theme="1"/>
        <rFont val="Aptos Narrow"/>
        <family val="2"/>
        <scheme val="minor"/>
      </rPr>
      <t>dorsal attention network</t>
    </r>
    <r>
      <rPr>
        <sz val="11"/>
        <color theme="1"/>
        <rFont val="Aptos Narrow"/>
        <family val="2"/>
        <scheme val="minor"/>
      </rPr>
      <t xml:space="preserve"> (DAN) work together to balance </t>
    </r>
    <r>
      <rPr>
        <b/>
        <sz val="11"/>
        <color theme="1"/>
        <rFont val="Aptos Narrow"/>
        <family val="2"/>
        <scheme val="minor"/>
      </rPr>
      <t>goal-directed attention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stimulus-driven reorienting</t>
    </r>
    <r>
      <rPr>
        <sz val="11"/>
        <color theme="1"/>
        <rFont val="Aptos Narrow"/>
        <family val="2"/>
        <scheme val="minor"/>
      </rPr>
      <t>.</t>
    </r>
  </si>
  <si>
    <r>
      <t xml:space="preserve">In individuals with </t>
    </r>
    <r>
      <rPr>
        <b/>
        <sz val="11"/>
        <color theme="1"/>
        <rFont val="Aptos Narrow"/>
        <family val="2"/>
        <scheme val="minor"/>
      </rPr>
      <t>excessive shifting of attention</t>
    </r>
    <r>
      <rPr>
        <sz val="11"/>
        <color theme="1"/>
        <rFont val="Aptos Narrow"/>
        <family val="2"/>
        <scheme val="minor"/>
      </rPr>
      <t xml:space="preserve">, the </t>
    </r>
    <r>
      <rPr>
        <b/>
        <sz val="11"/>
        <color theme="1"/>
        <rFont val="Aptos Narrow"/>
        <family val="2"/>
        <scheme val="minor"/>
      </rPr>
      <t>VAN</t>
    </r>
    <r>
      <rPr>
        <sz val="11"/>
        <color theme="1"/>
        <rFont val="Aptos Narrow"/>
        <family val="2"/>
        <scheme val="minor"/>
      </rPr>
      <t xml:space="preserve"> often overwhelms the </t>
    </r>
    <r>
      <rPr>
        <b/>
        <sz val="11"/>
        <color theme="1"/>
        <rFont val="Aptos Narrow"/>
        <family val="2"/>
        <scheme val="minor"/>
      </rPr>
      <t>DAN</t>
    </r>
    <r>
      <rPr>
        <sz val="11"/>
        <color theme="1"/>
        <rFont val="Aptos Narrow"/>
        <family val="2"/>
        <scheme val="minor"/>
      </rPr>
      <t xml:space="preserve">, leading to </t>
    </r>
    <r>
      <rPr>
        <b/>
        <sz val="11"/>
        <color theme="1"/>
        <rFont val="Aptos Narrow"/>
        <family val="2"/>
        <scheme val="minor"/>
      </rPr>
      <t>difficulty maintaining goal-directed focus</t>
    </r>
    <r>
      <rPr>
        <sz val="11"/>
        <color theme="1"/>
        <rFont val="Aptos Narrow"/>
        <family val="2"/>
        <scheme val="minor"/>
      </rPr>
      <t xml:space="preserve">. This results in a </t>
    </r>
    <r>
      <rPr>
        <b/>
        <sz val="11"/>
        <color theme="1"/>
        <rFont val="Aptos Narrow"/>
        <family val="2"/>
        <scheme val="minor"/>
      </rPr>
      <t>constant switching of attention</t>
    </r>
    <r>
      <rPr>
        <sz val="11"/>
        <color theme="1"/>
        <rFont val="Aptos Narrow"/>
        <family val="2"/>
        <scheme val="minor"/>
      </rPr>
      <t xml:space="preserve"> to less relevant or distracting stimuli.</t>
    </r>
  </si>
  <si>
    <t>Relation to ADHD and Other Disorders</t>
  </si>
  <si>
    <r>
      <t>Attention-Deficit/Hyperactivity Disorder (ADHD)</t>
    </r>
    <r>
      <rPr>
        <sz val="11"/>
        <color theme="1"/>
        <rFont val="Aptos Narrow"/>
        <family val="2"/>
        <scheme val="minor"/>
      </rPr>
      <t xml:space="preserve">: In ADHD, there is often </t>
    </r>
    <r>
      <rPr>
        <b/>
        <sz val="11"/>
        <color theme="1"/>
        <rFont val="Aptos Narrow"/>
        <family val="2"/>
        <scheme val="minor"/>
      </rPr>
      <t>hyperactivity</t>
    </r>
    <r>
      <rPr>
        <sz val="11"/>
        <color theme="1"/>
        <rFont val="Aptos Narrow"/>
        <family val="2"/>
        <scheme val="minor"/>
      </rPr>
      <t xml:space="preserve"> in the </t>
    </r>
    <r>
      <rPr>
        <b/>
        <sz val="11"/>
        <color theme="1"/>
        <rFont val="Aptos Narrow"/>
        <family val="2"/>
        <scheme val="minor"/>
      </rPr>
      <t>ventral attention network</t>
    </r>
    <r>
      <rPr>
        <sz val="11"/>
        <color theme="1"/>
        <rFont val="Aptos Narrow"/>
        <family val="2"/>
        <scheme val="minor"/>
      </rPr>
      <t xml:space="preserve">, which leads to </t>
    </r>
    <r>
      <rPr>
        <b/>
        <sz val="11"/>
        <color theme="1"/>
        <rFont val="Aptos Narrow"/>
        <family val="2"/>
        <scheme val="minor"/>
      </rPr>
      <t>frequent shifts of attention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impulsivity</t>
    </r>
    <r>
      <rPr>
        <sz val="11"/>
        <color theme="1"/>
        <rFont val="Aptos Narrow"/>
        <family val="2"/>
        <scheme val="minor"/>
      </rPr>
      <t>. This causes individuals to have difficulty maintaining sustained attention on a single task for a long period.</t>
    </r>
  </si>
  <si>
    <r>
      <t>Autism Spectrum Disorder (ASD)</t>
    </r>
    <r>
      <rPr>
        <sz val="11"/>
        <color theme="1"/>
        <rFont val="Aptos Narrow"/>
        <family val="2"/>
        <scheme val="minor"/>
      </rPr>
      <t xml:space="preserve">: Some individuals with </t>
    </r>
    <r>
      <rPr>
        <b/>
        <sz val="11"/>
        <color theme="1"/>
        <rFont val="Aptos Narrow"/>
        <family val="2"/>
        <scheme val="minor"/>
      </rPr>
      <t>ASD</t>
    </r>
    <r>
      <rPr>
        <sz val="11"/>
        <color theme="1"/>
        <rFont val="Aptos Narrow"/>
        <family val="2"/>
        <scheme val="minor"/>
      </rPr>
      <t xml:space="preserve"> may also exhibit excessive attention shifting, although this often manifests in different ways, such as </t>
    </r>
    <r>
      <rPr>
        <b/>
        <sz val="11"/>
        <color theme="1"/>
        <rFont val="Aptos Narrow"/>
        <family val="2"/>
        <scheme val="minor"/>
      </rPr>
      <t>hyperfocus on specific stimuli</t>
    </r>
    <r>
      <rPr>
        <sz val="11"/>
        <color theme="1"/>
        <rFont val="Aptos Narrow"/>
        <family val="2"/>
        <scheme val="minor"/>
      </rPr>
      <t xml:space="preserve"> while being easily distracted by sudden environmental changes.</t>
    </r>
  </si>
  <si>
    <r>
      <t>Anxiety and Impulsivity</t>
    </r>
    <r>
      <rPr>
        <sz val="11"/>
        <color theme="1"/>
        <rFont val="Aptos Narrow"/>
        <family val="2"/>
        <scheme val="minor"/>
      </rPr>
      <t xml:space="preserve">: Overactive ventral attention networks can also contribute to </t>
    </r>
    <r>
      <rPr>
        <b/>
        <sz val="11"/>
        <color theme="1"/>
        <rFont val="Aptos Narrow"/>
        <family val="2"/>
        <scheme val="minor"/>
      </rPr>
      <t>anxiety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impulsivity</t>
    </r>
    <r>
      <rPr>
        <sz val="11"/>
        <color theme="1"/>
        <rFont val="Aptos Narrow"/>
        <family val="2"/>
        <scheme val="minor"/>
      </rPr>
      <t>, where individuals may feel hyperaware of their environment and overly reactive to minor stimuli.</t>
    </r>
  </si>
  <si>
    <r>
      <t>Excessive shifting of attention</t>
    </r>
    <r>
      <rPr>
        <sz val="11"/>
        <color theme="1"/>
        <rFont val="Aptos Narrow"/>
        <family val="2"/>
        <scheme val="minor"/>
      </rPr>
      <t xml:space="preserve"> due to dysfunction in the </t>
    </r>
    <r>
      <rPr>
        <b/>
        <sz val="11"/>
        <color theme="1"/>
        <rFont val="Aptos Narrow"/>
        <family val="2"/>
        <scheme val="minor"/>
      </rPr>
      <t>ventral attention network (VAN)</t>
    </r>
    <r>
      <rPr>
        <sz val="11"/>
        <color theme="1"/>
        <rFont val="Aptos Narrow"/>
        <family val="2"/>
        <scheme val="minor"/>
      </rPr>
      <t xml:space="preserve"> leads to </t>
    </r>
    <r>
      <rPr>
        <b/>
        <sz val="11"/>
        <color theme="1"/>
        <rFont val="Aptos Narrow"/>
        <family val="2"/>
        <scheme val="minor"/>
      </rPr>
      <t>impulsivity, distractibility, and difficulty with sustained attention</t>
    </r>
    <r>
      <rPr>
        <sz val="11"/>
        <color theme="1"/>
        <rFont val="Aptos Narrow"/>
        <family val="2"/>
        <scheme val="minor"/>
      </rPr>
      <t xml:space="preserve">. This often results from hyperactivity in the areas associated with </t>
    </r>
    <r>
      <rPr>
        <b/>
        <sz val="11"/>
        <color theme="1"/>
        <rFont val="Aptos Narrow"/>
        <family val="2"/>
        <scheme val="minor"/>
      </rPr>
      <t>stimulus-driven attention</t>
    </r>
    <r>
      <rPr>
        <sz val="11"/>
        <color theme="1"/>
        <rFont val="Aptos Narrow"/>
        <family val="2"/>
        <scheme val="minor"/>
      </rPr>
      <t xml:space="preserve">, such as </t>
    </r>
    <r>
      <rPr>
        <b/>
        <sz val="11"/>
        <color theme="1"/>
        <rFont val="Aptos Narrow"/>
        <family val="2"/>
        <scheme val="minor"/>
      </rPr>
      <t>Brodmann Areas 21, 22, 40, and 47</t>
    </r>
    <r>
      <rPr>
        <sz val="11"/>
        <color theme="1"/>
        <rFont val="Aptos Narrow"/>
        <family val="2"/>
        <scheme val="minor"/>
      </rPr>
      <t xml:space="preserve">, particularly in the </t>
    </r>
    <r>
      <rPr>
        <b/>
        <sz val="11"/>
        <color theme="1"/>
        <rFont val="Aptos Narrow"/>
        <family val="2"/>
        <scheme val="minor"/>
      </rPr>
      <t>right hemisphere</t>
    </r>
    <r>
      <rPr>
        <sz val="11"/>
        <color theme="1"/>
        <rFont val="Aptos Narrow"/>
        <family val="2"/>
        <scheme val="minor"/>
      </rPr>
      <t>. These individuals struggle to maintain focus on important tasks because they are highly reactive to irrelevant stimuli, making it hard to filter distractions and stay on task.</t>
    </r>
  </si>
  <si>
    <t>Symptoms of Attention Dorsal - Problems with Attention to Locations/Features</t>
  </si>
  <si>
    <r>
      <t xml:space="preserve">The </t>
    </r>
    <r>
      <rPr>
        <b/>
        <sz val="11"/>
        <color theme="1"/>
        <rFont val="Aptos Narrow"/>
        <family val="2"/>
        <scheme val="minor"/>
      </rPr>
      <t>dorsal attention network</t>
    </r>
    <r>
      <rPr>
        <sz val="11"/>
        <color theme="1"/>
        <rFont val="Aptos Narrow"/>
        <family val="2"/>
        <scheme val="minor"/>
      </rPr>
      <t xml:space="preserve"> (DAN) is responsible for </t>
    </r>
    <r>
      <rPr>
        <b/>
        <sz val="11"/>
        <color theme="1"/>
        <rFont val="Aptos Narrow"/>
        <family val="2"/>
        <scheme val="minor"/>
      </rPr>
      <t>goal-directed attention</t>
    </r>
    <r>
      <rPr>
        <sz val="11"/>
        <color theme="1"/>
        <rFont val="Aptos Narrow"/>
        <family val="2"/>
        <scheme val="minor"/>
      </rPr>
      <t xml:space="preserve">—specifically, the selection and processing of spatial locations and relevant features of stimuli. When an individual has </t>
    </r>
    <r>
      <rPr>
        <b/>
        <sz val="11"/>
        <color theme="1"/>
        <rFont val="Aptos Narrow"/>
        <family val="2"/>
        <scheme val="minor"/>
      </rPr>
      <t>problems with the dorsal attention network</t>
    </r>
    <r>
      <rPr>
        <sz val="11"/>
        <color theme="1"/>
        <rFont val="Aptos Narrow"/>
        <family val="2"/>
        <scheme val="minor"/>
      </rPr>
      <t>, it leads to difficulties in:</t>
    </r>
  </si>
  <si>
    <t>1. Spatial Attention Deficits:</t>
  </si>
  <si>
    <t>Difficulty maintaining attention to specific locations in space.</t>
  </si>
  <si>
    <t>Trouble focusing on relevant objects in an environment (e.g., paying attention to a specific screen location while ignoring distractions).</t>
  </si>
  <si>
    <t>Reduced ability to shift attention between different areas of space, such as in visual search tasks.</t>
  </si>
  <si>
    <t>2. Goal-Directed Actions Impairment:</t>
  </si>
  <si>
    <t>Difficulty focusing attention based on goals, such as finding specific features (color, shape, movement) in a scene.</t>
  </si>
  <si>
    <t>Challenges in filtering out irrelevant stimuli, leading to distractibility from non-goal-oriented stimuli.</t>
  </si>
  <si>
    <t>3. Task Switching and Multitasking Issues:</t>
  </si>
  <si>
    <t>Inability to smoothly shift attention between multiple locations or features as required in complex tasks.</t>
  </si>
  <si>
    <t>Slowed responses when switching attention from one task to another, or from one visual/spatial cue to another.</t>
  </si>
  <si>
    <t>Brodmann Areas Involved in the Dorsal Attention Network</t>
  </si>
  <si>
    <r>
      <t xml:space="preserve">The </t>
    </r>
    <r>
      <rPr>
        <b/>
        <sz val="11"/>
        <color theme="1"/>
        <rFont val="Aptos Narrow"/>
        <family val="2"/>
        <scheme val="minor"/>
      </rPr>
      <t>dorsal attention network (DAN)</t>
    </r>
    <r>
      <rPr>
        <sz val="11"/>
        <color theme="1"/>
        <rFont val="Aptos Narrow"/>
        <family val="2"/>
        <scheme val="minor"/>
      </rPr>
      <t xml:space="preserve"> involves specific </t>
    </r>
    <r>
      <rPr>
        <b/>
        <sz val="11"/>
        <color theme="1"/>
        <rFont val="Aptos Narrow"/>
        <family val="2"/>
        <scheme val="minor"/>
      </rPr>
      <t>Brodmann areas</t>
    </r>
    <r>
      <rPr>
        <sz val="11"/>
        <color theme="1"/>
        <rFont val="Aptos Narrow"/>
        <family val="2"/>
        <scheme val="minor"/>
      </rPr>
      <t xml:space="preserve"> located primarily in the </t>
    </r>
    <r>
      <rPr>
        <b/>
        <sz val="11"/>
        <color theme="1"/>
        <rFont val="Aptos Narrow"/>
        <family val="2"/>
        <scheme val="minor"/>
      </rPr>
      <t>frontal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parietal</t>
    </r>
    <r>
      <rPr>
        <sz val="11"/>
        <color theme="1"/>
        <rFont val="Aptos Narrow"/>
        <family val="2"/>
        <scheme val="minor"/>
      </rPr>
      <t xml:space="preserve"> lobes. These areas contribute to different aspects of spatial attention and top-down control (goal-directed attention):</t>
    </r>
  </si>
  <si>
    <t>1. Brodmann Area 7 (Superior Parietal Lobule):</t>
  </si>
  <si>
    <r>
      <t xml:space="preserve">Located in the </t>
    </r>
    <r>
      <rPr>
        <b/>
        <sz val="11"/>
        <color theme="1"/>
        <rFont val="Aptos Narrow"/>
        <family val="2"/>
        <scheme val="minor"/>
      </rPr>
      <t>parietal lobe</t>
    </r>
    <r>
      <rPr>
        <sz val="11"/>
        <color theme="1"/>
        <rFont val="Aptos Narrow"/>
        <family val="2"/>
        <scheme val="minor"/>
      </rPr>
      <t xml:space="preserve">, BA7 plays a crucial role in </t>
    </r>
    <r>
      <rPr>
        <b/>
        <sz val="11"/>
        <color theme="1"/>
        <rFont val="Aptos Narrow"/>
        <family val="2"/>
        <scheme val="minor"/>
      </rPr>
      <t>spatial orientation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attention control</t>
    </r>
    <r>
      <rPr>
        <sz val="11"/>
        <color theme="1"/>
        <rFont val="Aptos Narrow"/>
        <family val="2"/>
        <scheme val="minor"/>
      </rPr>
      <t>.</t>
    </r>
  </si>
  <si>
    <t>It helps direct attention to different spatial locations and integrates sensory input with motor functions.</t>
  </si>
  <si>
    <r>
      <t xml:space="preserve">Dysfunction in this area leads to </t>
    </r>
    <r>
      <rPr>
        <b/>
        <sz val="11"/>
        <color theme="1"/>
        <rFont val="Aptos Narrow"/>
        <family val="2"/>
        <scheme val="minor"/>
      </rPr>
      <t>impaired spatial awareness</t>
    </r>
    <r>
      <rPr>
        <sz val="11"/>
        <color theme="1"/>
        <rFont val="Aptos Narrow"/>
        <family val="2"/>
        <scheme val="minor"/>
      </rPr>
      <t>, making it hard to locate and focus on objects in the environment.</t>
    </r>
  </si>
  <si>
    <t>2. Brodmann Area 8 (Frontal Eye Fields, Prefrontal Cortex):</t>
  </si>
  <si>
    <r>
      <t xml:space="preserve">Found in the </t>
    </r>
    <r>
      <rPr>
        <b/>
        <sz val="11"/>
        <color theme="1"/>
        <rFont val="Aptos Narrow"/>
        <family val="2"/>
        <scheme val="minor"/>
      </rPr>
      <t>frontal lobe</t>
    </r>
    <r>
      <rPr>
        <sz val="11"/>
        <color theme="1"/>
        <rFont val="Aptos Narrow"/>
        <family val="2"/>
        <scheme val="minor"/>
      </rPr>
      <t xml:space="preserve">, BA8 is part of the </t>
    </r>
    <r>
      <rPr>
        <b/>
        <sz val="11"/>
        <color theme="1"/>
        <rFont val="Aptos Narrow"/>
        <family val="2"/>
        <scheme val="minor"/>
      </rPr>
      <t>frontal eye fields</t>
    </r>
    <r>
      <rPr>
        <sz val="11"/>
        <color theme="1"/>
        <rFont val="Aptos Narrow"/>
        <family val="2"/>
        <scheme val="minor"/>
      </rPr>
      <t>, which are essential for voluntary eye movements and directing visual attention.</t>
    </r>
  </si>
  <si>
    <r>
      <t xml:space="preserve">Damage here can result in difficulties with </t>
    </r>
    <r>
      <rPr>
        <b/>
        <sz val="11"/>
        <color theme="1"/>
        <rFont val="Aptos Narrow"/>
        <family val="2"/>
        <scheme val="minor"/>
      </rPr>
      <t>shifting visual attention</t>
    </r>
    <r>
      <rPr>
        <sz val="11"/>
        <color theme="1"/>
        <rFont val="Aptos Narrow"/>
        <family val="2"/>
        <scheme val="minor"/>
      </rPr>
      <t xml:space="preserve"> and controlling eye movements in a goal-directed manner.</t>
    </r>
  </si>
  <si>
    <t>3. Brodmann Area 6 (Premotor Cortex, Supplementary Motor Area):</t>
  </si>
  <si>
    <r>
      <t xml:space="preserve">The </t>
    </r>
    <r>
      <rPr>
        <b/>
        <sz val="11"/>
        <color theme="1"/>
        <rFont val="Aptos Narrow"/>
        <family val="2"/>
        <scheme val="minor"/>
      </rPr>
      <t>premotor cortex</t>
    </r>
    <r>
      <rPr>
        <sz val="11"/>
        <color theme="1"/>
        <rFont val="Aptos Narrow"/>
        <family val="2"/>
        <scheme val="minor"/>
      </rPr>
      <t xml:space="preserve"> helps in coordinating movements, particularly those that involve responding to changes in attention based on task requirements.</t>
    </r>
  </si>
  <si>
    <t>This area is critical for organizing sequences of movements when shifting attention across different locations or tasks.</t>
  </si>
  <si>
    <t>4. Brodmann Area 39 (Angular Gyrus, Part of Parietal Lobe):</t>
  </si>
  <si>
    <r>
      <t xml:space="preserve">BA39 is involved in </t>
    </r>
    <r>
      <rPr>
        <b/>
        <sz val="11"/>
        <color theme="1"/>
        <rFont val="Aptos Narrow"/>
        <family val="2"/>
        <scheme val="minor"/>
      </rPr>
      <t>spatial awareness</t>
    </r>
    <r>
      <rPr>
        <sz val="11"/>
        <color theme="1"/>
        <rFont val="Aptos Narrow"/>
        <family val="2"/>
        <scheme val="minor"/>
      </rPr>
      <t xml:space="preserve"> and is linked to functions like reading, writing, and other higher-level cognitive tasks involving spatial information.</t>
    </r>
  </si>
  <si>
    <r>
      <t xml:space="preserve">Disruptions in this area can impair the ability to </t>
    </r>
    <r>
      <rPr>
        <b/>
        <sz val="11"/>
        <color theme="1"/>
        <rFont val="Aptos Narrow"/>
        <family val="2"/>
        <scheme val="minor"/>
      </rPr>
      <t>integrate visual stimuli</t>
    </r>
    <r>
      <rPr>
        <sz val="11"/>
        <color theme="1"/>
        <rFont val="Aptos Narrow"/>
        <family val="2"/>
        <scheme val="minor"/>
      </rPr>
      <t xml:space="preserve"> with spatial representations, making it hard to map objects and their features to their correct locations.</t>
    </r>
  </si>
  <si>
    <t>Networks Involved in Dorsal Attention</t>
  </si>
  <si>
    <r>
      <t xml:space="preserve">The </t>
    </r>
    <r>
      <rPr>
        <b/>
        <sz val="11"/>
        <color theme="1"/>
        <rFont val="Aptos Narrow"/>
        <family val="2"/>
        <scheme val="minor"/>
      </rPr>
      <t>Dorsal Attention Network (DAN)</t>
    </r>
    <r>
      <rPr>
        <sz val="11"/>
        <color theme="1"/>
        <rFont val="Aptos Narrow"/>
        <family val="2"/>
        <scheme val="minor"/>
      </rPr>
      <t xml:space="preserve"> works in tandem with other cognitive networks to maintain focused attention:</t>
    </r>
  </si>
  <si>
    <t>1. Dorsal Stream of Visual Processing (Where Pathway):</t>
  </si>
  <si>
    <r>
      <t xml:space="preserve">The </t>
    </r>
    <r>
      <rPr>
        <b/>
        <sz val="11"/>
        <color theme="1"/>
        <rFont val="Aptos Narrow"/>
        <family val="2"/>
        <scheme val="minor"/>
      </rPr>
      <t>dorsal visual stream</t>
    </r>
    <r>
      <rPr>
        <sz val="11"/>
        <color theme="1"/>
        <rFont val="Aptos Narrow"/>
        <family val="2"/>
        <scheme val="minor"/>
      </rPr>
      <t xml:space="preserve"> processes the "where" information—location, movement, and spatial relations of objects. This stream connects the occipital lobe with parietal areas, enabling precise spatial awareness.</t>
    </r>
  </si>
  <si>
    <r>
      <t xml:space="preserve">Dysfunction in this stream can lead to </t>
    </r>
    <r>
      <rPr>
        <b/>
        <sz val="11"/>
        <color theme="1"/>
        <rFont val="Aptos Narrow"/>
        <family val="2"/>
        <scheme val="minor"/>
      </rPr>
      <t>poor spatial processing</t>
    </r>
    <r>
      <rPr>
        <sz val="11"/>
        <color theme="1"/>
        <rFont val="Aptos Narrow"/>
        <family val="2"/>
        <scheme val="minor"/>
      </rPr>
      <t>, affecting the ability to track the movement and position of objects.</t>
    </r>
  </si>
  <si>
    <t>2. Dorsal Frontoparietal Network:</t>
  </si>
  <si>
    <r>
      <t xml:space="preserve">Includes the </t>
    </r>
    <r>
      <rPr>
        <b/>
        <sz val="11"/>
        <color theme="1"/>
        <rFont val="Aptos Narrow"/>
        <family val="2"/>
        <scheme val="minor"/>
      </rPr>
      <t>superior parietal lobule (BA7)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frontal eye fields (BA8)</t>
    </r>
    <r>
      <rPr>
        <sz val="11"/>
        <color theme="1"/>
        <rFont val="Aptos Narrow"/>
        <family val="2"/>
        <scheme val="minor"/>
      </rPr>
      <t>.</t>
    </r>
  </si>
  <si>
    <r>
      <t xml:space="preserve">It is crucial for </t>
    </r>
    <r>
      <rPr>
        <b/>
        <sz val="11"/>
        <color theme="1"/>
        <rFont val="Aptos Narrow"/>
        <family val="2"/>
        <scheme val="minor"/>
      </rPr>
      <t>top-down attentional control</t>
    </r>
    <r>
      <rPr>
        <sz val="11"/>
        <color theme="1"/>
        <rFont val="Aptos Narrow"/>
        <family val="2"/>
        <scheme val="minor"/>
      </rPr>
      <t>, where attention is directed based on internal goals or expectations.</t>
    </r>
  </si>
  <si>
    <r>
      <t xml:space="preserve">When compromised, it causes </t>
    </r>
    <r>
      <rPr>
        <b/>
        <sz val="11"/>
        <color theme="1"/>
        <rFont val="Aptos Narrow"/>
        <family val="2"/>
        <scheme val="minor"/>
      </rPr>
      <t>goal-directed attention deficits</t>
    </r>
    <r>
      <rPr>
        <sz val="11"/>
        <color theme="1"/>
        <rFont val="Aptos Narrow"/>
        <family val="2"/>
        <scheme val="minor"/>
      </rPr>
      <t>, leading to problems maintaining focus on important tasks and filtering distractions.</t>
    </r>
  </si>
  <si>
    <t>3. Ventral Attention Network (VAN) vs. Dorsal Attention Network (DAN):</t>
  </si>
  <si>
    <r>
      <t xml:space="preserve">While the </t>
    </r>
    <r>
      <rPr>
        <b/>
        <sz val="11"/>
        <color theme="1"/>
        <rFont val="Aptos Narrow"/>
        <family val="2"/>
        <scheme val="minor"/>
      </rPr>
      <t>dorsal attention network</t>
    </r>
    <r>
      <rPr>
        <sz val="11"/>
        <color theme="1"/>
        <rFont val="Aptos Narrow"/>
        <family val="2"/>
        <scheme val="minor"/>
      </rPr>
      <t xml:space="preserve"> controls </t>
    </r>
    <r>
      <rPr>
        <b/>
        <sz val="11"/>
        <color theme="1"/>
        <rFont val="Aptos Narrow"/>
        <family val="2"/>
        <scheme val="minor"/>
      </rPr>
      <t>goal-directed attention</t>
    </r>
    <r>
      <rPr>
        <sz val="11"/>
        <color theme="1"/>
        <rFont val="Aptos Narrow"/>
        <family val="2"/>
        <scheme val="minor"/>
      </rPr>
      <t xml:space="preserve">, the </t>
    </r>
    <r>
      <rPr>
        <b/>
        <sz val="11"/>
        <color theme="1"/>
        <rFont val="Aptos Narrow"/>
        <family val="2"/>
        <scheme val="minor"/>
      </rPr>
      <t>ventral attention network (VAN)</t>
    </r>
    <r>
      <rPr>
        <sz val="11"/>
        <color theme="1"/>
        <rFont val="Aptos Narrow"/>
        <family val="2"/>
        <scheme val="minor"/>
      </rPr>
      <t xml:space="preserve"> governs the response to unexpected, </t>
    </r>
    <r>
      <rPr>
        <b/>
        <sz val="11"/>
        <color theme="1"/>
        <rFont val="Aptos Narrow"/>
        <family val="2"/>
        <scheme val="minor"/>
      </rPr>
      <t>stimulus-driven events</t>
    </r>
    <r>
      <rPr>
        <sz val="11"/>
        <color theme="1"/>
        <rFont val="Aptos Narrow"/>
        <family val="2"/>
        <scheme val="minor"/>
      </rPr>
      <t xml:space="preserve"> (e.g., distractions or sudden changes).</t>
    </r>
  </si>
  <si>
    <r>
      <t xml:space="preserve">In individuals with DAN impairments, the </t>
    </r>
    <r>
      <rPr>
        <b/>
        <sz val="11"/>
        <color theme="1"/>
        <rFont val="Aptos Narrow"/>
        <family val="2"/>
        <scheme val="minor"/>
      </rPr>
      <t>VAN</t>
    </r>
    <r>
      <rPr>
        <sz val="11"/>
        <color theme="1"/>
        <rFont val="Aptos Narrow"/>
        <family val="2"/>
        <scheme val="minor"/>
      </rPr>
      <t xml:space="preserve"> may dominate, leading to </t>
    </r>
    <r>
      <rPr>
        <b/>
        <sz val="11"/>
        <color theme="1"/>
        <rFont val="Aptos Narrow"/>
        <family val="2"/>
        <scheme val="minor"/>
      </rPr>
      <t>excessive distractibility</t>
    </r>
    <r>
      <rPr>
        <sz val="11"/>
        <color theme="1"/>
        <rFont val="Aptos Narrow"/>
        <family val="2"/>
        <scheme val="minor"/>
      </rPr>
      <t xml:space="preserve"> and difficulty maintaining focus on specific locations or features in a scene.</t>
    </r>
  </si>
  <si>
    <t>Relation to Autism Spectrum Disorder (ASD) and ADHD</t>
  </si>
  <si>
    <r>
      <t xml:space="preserve">The </t>
    </r>
    <r>
      <rPr>
        <b/>
        <sz val="11"/>
        <color theme="1"/>
        <rFont val="Aptos Narrow"/>
        <family val="2"/>
        <scheme val="minor"/>
      </rPr>
      <t>dorsal attention network</t>
    </r>
    <r>
      <rPr>
        <sz val="11"/>
        <color theme="1"/>
        <rFont val="Aptos Narrow"/>
        <family val="2"/>
        <scheme val="minor"/>
      </rPr>
      <t xml:space="preserve"> has been shown to be disrupted in individuals with </t>
    </r>
    <r>
      <rPr>
        <b/>
        <sz val="11"/>
        <color theme="1"/>
        <rFont val="Aptos Narrow"/>
        <family val="2"/>
        <scheme val="minor"/>
      </rPr>
      <t>Autism Spectrum Disorder (ASD)</t>
    </r>
    <r>
      <rPr>
        <sz val="11"/>
        <color theme="1"/>
        <rFont val="Aptos Narrow"/>
        <family val="2"/>
        <scheme val="minor"/>
      </rPr>
      <t xml:space="preserve">, which leads to </t>
    </r>
    <r>
      <rPr>
        <b/>
        <sz val="11"/>
        <color theme="1"/>
        <rFont val="Aptos Narrow"/>
        <family val="2"/>
        <scheme val="minor"/>
      </rPr>
      <t>difficulties in spatial attention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executive control</t>
    </r>
    <r>
      <rPr>
        <sz val="11"/>
        <color theme="1"/>
        <rFont val="Aptos Narrow"/>
        <family val="2"/>
        <scheme val="minor"/>
      </rPr>
      <t>.</t>
    </r>
  </si>
  <si>
    <r>
      <t xml:space="preserve">In individuals with </t>
    </r>
    <r>
      <rPr>
        <b/>
        <sz val="11"/>
        <color theme="1"/>
        <rFont val="Aptos Narrow"/>
        <family val="2"/>
        <scheme val="minor"/>
      </rPr>
      <t>ADHD</t>
    </r>
    <r>
      <rPr>
        <sz val="11"/>
        <color theme="1"/>
        <rFont val="Aptos Narrow"/>
        <family val="2"/>
        <scheme val="minor"/>
      </rPr>
      <t xml:space="preserve">, the DAN dysfunction results in </t>
    </r>
    <r>
      <rPr>
        <b/>
        <sz val="11"/>
        <color theme="1"/>
        <rFont val="Aptos Narrow"/>
        <family val="2"/>
        <scheme val="minor"/>
      </rPr>
      <t>reduced capacity to focus on goal-directed tasks</t>
    </r>
    <r>
      <rPr>
        <sz val="11"/>
        <color theme="1"/>
        <rFont val="Aptos Narrow"/>
        <family val="2"/>
        <scheme val="minor"/>
      </rPr>
      <t>, increased distractibility, and difficulty shifting attention across different locations or tasks.</t>
    </r>
  </si>
  <si>
    <r>
      <t xml:space="preserve">Both disorders show altered activity within the </t>
    </r>
    <r>
      <rPr>
        <b/>
        <sz val="11"/>
        <color theme="1"/>
        <rFont val="Aptos Narrow"/>
        <family val="2"/>
        <scheme val="minor"/>
      </rPr>
      <t>superior parietal lobule (BA7)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frontal eye fields (BA8)</t>
    </r>
    <r>
      <rPr>
        <sz val="11"/>
        <color theme="1"/>
        <rFont val="Aptos Narrow"/>
        <family val="2"/>
        <scheme val="minor"/>
      </rPr>
      <t>, which are crucial for maintaining attention and executing controlled shifts in focus.</t>
    </r>
  </si>
  <si>
    <r>
      <t>Problems with the dorsal attention network</t>
    </r>
    <r>
      <rPr>
        <sz val="11"/>
        <color theme="1"/>
        <rFont val="Aptos Narrow"/>
        <family val="2"/>
        <scheme val="minor"/>
      </rPr>
      <t xml:space="preserve"> manifest primarily as difficulties with </t>
    </r>
    <r>
      <rPr>
        <b/>
        <sz val="11"/>
        <color theme="1"/>
        <rFont val="Aptos Narrow"/>
        <family val="2"/>
        <scheme val="minor"/>
      </rPr>
      <t>spatial awareness, goal-directed attention, and multitasking</t>
    </r>
    <r>
      <rPr>
        <sz val="11"/>
        <color theme="1"/>
        <rFont val="Aptos Narrow"/>
        <family val="2"/>
        <scheme val="minor"/>
      </rPr>
      <t xml:space="preserve">. Individuals with these issues may find it hard to maintain focus on specific locations or features in a scene, shift attention efficiently between different tasks, and filter out irrelevant stimuli. The </t>
    </r>
    <r>
      <rPr>
        <b/>
        <sz val="11"/>
        <color theme="1"/>
        <rFont val="Aptos Narrow"/>
        <family val="2"/>
        <scheme val="minor"/>
      </rPr>
      <t>Brodmann areas</t>
    </r>
    <r>
      <rPr>
        <sz val="11"/>
        <color theme="1"/>
        <rFont val="Aptos Narrow"/>
        <family val="2"/>
        <scheme val="minor"/>
      </rPr>
      <t xml:space="preserve"> such as </t>
    </r>
    <r>
      <rPr>
        <b/>
        <sz val="11"/>
        <color theme="1"/>
        <rFont val="Aptos Narrow"/>
        <family val="2"/>
        <scheme val="minor"/>
      </rPr>
      <t>BA7, BA8, and BA39</t>
    </r>
    <r>
      <rPr>
        <sz val="11"/>
        <color theme="1"/>
        <rFont val="Aptos Narrow"/>
        <family val="2"/>
        <scheme val="minor"/>
      </rPr>
      <t xml:space="preserve"> are essential in governing these functions, and disruptions in these areas can lead to profound attention and spatial deficits.</t>
    </r>
  </si>
  <si>
    <t>Neigen Sie dazu, Routinen strikt einzuhalten und fühlen sich unwohl, wenn diese unterbrochen werden?</t>
  </si>
  <si>
    <t>Rang</t>
  </si>
  <si>
    <t>Anzahl</t>
  </si>
  <si>
    <t>Kum</t>
  </si>
  <si>
    <t>Symptom Checkliste</t>
  </si>
  <si>
    <r>
      <t xml:space="preserve">Hier ist der Fragebogen, der 2 Fragen zu jedem Symptom enthält. Jede Frage soll auf einer Skala von 0 bis 5 beantwortet werden, wobei 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bedeutet "trifft gar nicht zu" und </t>
    </r>
    <r>
      <rPr>
        <b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 xml:space="preserve"> "trifft voll zu". Nach der Tabelle gibt es eine kurze Erklärung, wie der Fragebogen ausgefüllt werden soll.</t>
    </r>
  </si>
  <si>
    <r>
      <t xml:space="preserve">Dieser Fragebogen soll Ihnen helfen, Ihre Symptome und Beschwerden besser einzuschätzen. Bitte beantworten Sie jede der nachstehenden Fragen auf einer Skala von </t>
    </r>
    <r>
      <rPr>
        <b/>
        <sz val="11"/>
        <color theme="1"/>
        <rFont val="Arial"/>
        <family val="2"/>
      </rPr>
      <t>0 bis 5</t>
    </r>
    <r>
      <rPr>
        <sz val="11"/>
        <color theme="1"/>
        <rFont val="Arial"/>
        <family val="2"/>
      </rPr>
      <t>, wobei:</t>
    </r>
  </si>
  <si>
    <r>
      <t>0 = trifft gar nicht zu</t>
    </r>
    <r>
      <rPr>
        <sz val="11"/>
        <color theme="1"/>
        <rFont val="Arial"/>
        <family val="2"/>
      </rPr>
      <t xml:space="preserve"> (Sie haben dieses Symptom nicht oder es ist kein Problem für Sie)</t>
    </r>
  </si>
  <si>
    <r>
      <t>5 = trifft voll zu</t>
    </r>
    <r>
      <rPr>
        <sz val="11"/>
        <color theme="1"/>
        <rFont val="Arial"/>
        <family val="2"/>
      </rPr>
      <t xml:space="preserve"> (dieses Symptom betrifft Sie stark)</t>
    </r>
  </si>
  <si>
    <r>
      <t>5 = trifft voll zu</t>
    </r>
    <r>
      <rPr>
        <sz val="11"/>
        <color theme="1"/>
        <rFont val="Arial"/>
        <family val="2"/>
      </rPr>
      <t xml:space="preserve"> </t>
    </r>
  </si>
  <si>
    <t>Beeinträchtigen diese Symptome wie Zuckungen, Zittern Ihre Fähigkeit, normale Aktivitäten auszuführen?</t>
  </si>
  <si>
    <t>Do you feel that you are regularly seeking rewards or dopamine "kicks"?</t>
  </si>
  <si>
    <t>Ressentez-vous régulièrement le besoin de rechercher des récompenses ou des "pics" de dopamine ?</t>
  </si>
  <si>
    <t>Do pain influence your daily activities and sleep?</t>
  </si>
  <si>
    <t>La douleur influence-t-elle vos activités quotidiennes et votre sommeil ?</t>
  </si>
  <si>
    <t>Do symptoms such as twitching or tremors impair your ability to perform normal activities?</t>
  </si>
  <si>
    <t>Les symptômes tels que des secousses ou des tremblements altèrent-ils votre capacité à effectuer des activités normales ?</t>
  </si>
  <si>
    <t>Do your pain affect your ability to complete everyday tasks?</t>
  </si>
  <si>
    <t>Vos douleurs affectent-elles votre capacité à accomplir des tâches quotidiennes ?</t>
  </si>
  <si>
    <t>Do migraines or headaches interfere with your daily activities?</t>
  </si>
  <si>
    <t>Les migraines ou les maux de tête interfèrent-ils avec vos activités quotidiennes ?</t>
  </si>
  <si>
    <t>Does this ringing or buzzing affect your hearing or concentration?</t>
  </si>
  <si>
    <t>Ce bourdonnement ou sifflement affecte-t-il votre audition ou votre concentration ?</t>
  </si>
  <si>
    <t>Do you sometimes not notice touches or tactile stimuli?</t>
  </si>
  <si>
    <t>Ne remarquez-vous parfois pas les touchers ou les stimuli tactiles ?</t>
  </si>
  <si>
    <t>Do you take longer to complete tasks that require quick decisions?</t>
  </si>
  <si>
    <t>Prenez-vous plus de temps pour accomplir des tâches nécessitant des décisions rapides ?</t>
  </si>
  <si>
    <t>Do you often think about your own weaknesses or shortcomings?</t>
  </si>
  <si>
    <t>Pensez-vous souvent à vos propres faiblesses ou lacunes ?</t>
  </si>
  <si>
    <t>Do you experience flashbacks or nightmares about traumatic events?</t>
  </si>
  <si>
    <t>Faites-vous l'expérience de flashbacks ou de cauchemars liés à des événements traumatisants ?</t>
  </si>
  <si>
    <t>Do you frequently experience extreme mood swings throughout the day?</t>
  </si>
  <si>
    <t>Ressentez-vous fréquemment des sautes d'humeur extrêmes au cours de la journée ?</t>
  </si>
  <si>
    <t>Do you find it difficult to start activities or tasks, even when you know they are important?</t>
  </si>
  <si>
    <t>Trouvez-vous difficile de commencer des activités ou des tâches, même si vous savez qu'elles sont importantes ?</t>
  </si>
  <si>
    <t>Do you find it difficult to perform simple calculations?</t>
  </si>
  <si>
    <t>Trouvez-vous difficile d'effectuer des calculs simples ?</t>
  </si>
  <si>
    <t>Do you find it hard to respond emotionally to others, even when they are obviously sad or happy?</t>
  </si>
  <si>
    <t>Trouvez-vous difficile de réagir émotionnellement aux autres, même lorsqu'ils sont manifestement tristes ou heureux ?</t>
  </si>
  <si>
    <t>Do you find it difficult to correctly assess distances or proportions in a room?</t>
  </si>
  <si>
    <t>Trouvez-vous difficile d'évaluer correctement les distances ou les proportions dans une pièce ?</t>
  </si>
  <si>
    <t>Do you find it difficult to understand spoken instructions?</t>
  </si>
  <si>
    <t>Trouvez-vous difficile de comprendre les instructions orales ?</t>
  </si>
  <si>
    <t>Do you find it difficult to let go of thoughts about certain problems or worries?</t>
  </si>
  <si>
    <t>Trouvez-vous difficile de laisser de côté des pensées concernant certains problèmes ou préoccupations ?</t>
  </si>
  <si>
    <t>Do you find it difficult to control your anger when you get upset?</t>
  </si>
  <si>
    <t>Trouvez-vous difficile de contrôler votre colère lorsque vous êtes contrarié ?</t>
  </si>
  <si>
    <t>Do you find it difficult to organize your time well and prioritize?</t>
  </si>
  <si>
    <t>Trouvez-vous difficile d'organiser votre temps et de hiérarchiser vos priorités ?</t>
  </si>
  <si>
    <t>Do you find it hard to process sounds or spoken language in the correct order?</t>
  </si>
  <si>
    <t>Trouvez-vous difficile de traiter les sons ou le langage parlé dans le bon ordre ?</t>
  </si>
  <si>
    <t>Do you find it hard to manage multiple tasks simultaneously?</t>
  </si>
  <si>
    <t>Trouvez-vous difficile de gérer plusieurs tâches simultanément ?</t>
  </si>
  <si>
    <t>Do you find it difficult to feel compassion or empathy for others?</t>
  </si>
  <si>
    <t>Trouvez-vous difficile de ressentir de la compassion ou de l'empathie pour les autres ?</t>
  </si>
  <si>
    <t>Do you find it difficult to interpret non-verbal cues such as facial expressions or body language?</t>
  </si>
  <si>
    <t>Trouvez-vous difficile d'interpréter les indices non verbaux tels que les expressions faciales ou le langage corporel ?</t>
  </si>
  <si>
    <t>Do you find it hard to let go of obsessive thoughts or shift focus?</t>
  </si>
  <si>
    <t>Trouvez-vous difficile de laisser de côté des pensées obsessionnelles ou de changer de concentration ?</t>
  </si>
  <si>
    <t>Do you find it hard to concentrate on the position of objects in a room?</t>
  </si>
  <si>
    <t>Trouvez-vous difficile de vous concentrer sur la position des objets dans une pièce ?</t>
  </si>
  <si>
    <t>Do you find it hard to focus on a task for an extended period of time?</t>
  </si>
  <si>
    <t>Trouvez-vous difficile de rester concentré sur une tâche pendant une longue période ?</t>
  </si>
  <si>
    <t>Do you find it hard to focus on one thing for an extended period of time?</t>
  </si>
  <si>
    <t>Trouvez-vous difficile de rester concentré sur une seule chose pendant une longue période ?</t>
  </si>
  <si>
    <t>Do you find it difficult to recognize differences in the texture or shape of objects?</t>
  </si>
  <si>
    <t>Trouvez-vous difficile de reconnaître les différences dans la texture ou la forme des objets ?</t>
  </si>
  <si>
    <t>Do you find it hard to admit weaknesses or difficulties, even when they are obvious?</t>
  </si>
  <si>
    <t>Trouvez-vous difficile d'admettre des faiblesses ou des difficultés, même lorsqu'elles sont évidentes ?</t>
  </si>
  <si>
    <t>Do you feel anxious or panicky when you have to perform movements?</t>
  </si>
  <si>
    <t>Ressentez-vous de l'anxiété ou une panique lorsque vous devez effectuer des mouvements ?</t>
  </si>
  <si>
    <t>Do you feel clumsy or uncoordinated when moving?</t>
  </si>
  <si>
    <t>Vous sentez-vous maladroit ou désordonné dans vos mouvements ?</t>
  </si>
  <si>
    <t>Do you often feel uncoordinated or have difficulty maintaining balance?</t>
  </si>
  <si>
    <t>Ressentez-vous souvent un manque de coordination ou des problèmes pour maintenir l'équilibre ?</t>
  </si>
  <si>
    <t>Do you often feel unsure or lose your balance?</t>
  </si>
  <si>
    <t>Ressentez-vous souvent de l'insécurité ou perdez-vous l'équilibre ?</t>
  </si>
  <si>
    <t>Do you sometimes suddenly feel sad or angry for no apparent reason?</t>
  </si>
  <si>
    <t>Ressentez-vous parfois une tristesse ou une colère soudaine sans raison apparente ?</t>
  </si>
  <si>
    <t>Do you sometimes feel persecuted or believe things that don't align with reality?</t>
  </si>
  <si>
    <t>Vous sentez-vous parfois persécuté ou croyez-vous des choses qui ne correspondent pas à la réalité ?</t>
  </si>
  <si>
    <t>Do you often feel tense, worried, or anxious?</t>
  </si>
  <si>
    <t>Ressentez-vous souvent de la tension, de l'inquiétude ou de l'anxiété ?</t>
  </si>
  <si>
    <t>Do you often feel restless or have the urge to be constantly active?</t>
  </si>
  <si>
    <t>Ressentez-vous souvent de l'agitation ou le besoin d'être constamment actif ?</t>
  </si>
  <si>
    <t>Do you often feel sad, down, or hopeless?</t>
  </si>
  <si>
    <t>Ressentez-vous souvent de la tristesse, du découragement ou du désespoir ?</t>
  </si>
  <si>
    <t>Do you often feel overwhelmed or confused when new information comes to you?</t>
  </si>
  <si>
    <t>Vous sentez-vous souvent dépassé ou confus lorsque de nouvelles informations vous parviennent ?</t>
  </si>
  <si>
    <t>Do you often feel unmotivated or have difficulty getting to everyday tasks?</t>
  </si>
  <si>
    <t>Vous sentez-vous souvent démotivé ou avez-vous du mal à vous attaquer aux tâches quotidiennes ?</t>
  </si>
  <si>
    <t>Do you often feel worthless or have low self-esteem?</t>
  </si>
  <si>
    <t>Vous sentez-vous souvent sans valeur ou avez-vous une faible estime de vous-même ?</t>
  </si>
  <si>
    <t>Do you feel overwhelmed when planning multiple steps to complete a task?</t>
  </si>
  <si>
    <t>Vous sentez-vous dépassé lorsque vous devez planifier plusieurs étapes pour accomplir une tâche ?</t>
  </si>
  <si>
    <t>Do you feel dependent on substances to function emotionally or physically better?</t>
  </si>
  <si>
    <t>Dépendez-vous de substances pour fonctionner émotionnellement ou physiquement mieux ?</t>
  </si>
  <si>
    <t>Do you often believe you are less capable than others?</t>
  </si>
  <si>
    <t>Croyez-vous souvent que vous êtes moins compétent que les autres ?</t>
  </si>
  <si>
    <t>Do you often brood over negative events or thoughts?</t>
  </si>
  <si>
    <t>Ressassez-vous souvent des événements ou des pensées négatives ?</t>
  </si>
  <si>
    <t>Do you feel that your skin is less sensitive to touch than before?</t>
  </si>
  <si>
    <t>Votre peau est-elle moins sensible au toucher qu'auparavant ?</t>
  </si>
  <si>
    <t>Do you feel compelled to repeatedly perform certain behaviors, even if they are unnecessary?</t>
  </si>
  <si>
    <t>Ressentez-vous le besoin de répéter certains comportements, même s'ils sont inutiles ?</t>
  </si>
  <si>
    <t>Do you often have migraines or severe headaches?</t>
  </si>
  <si>
    <t>Avez-vous souvent des crises de migraine ou des maux de tête sévères ?</t>
  </si>
  <si>
    <t>Do you often experience persistent pain that lasts longer than expected?</t>
  </si>
  <si>
    <t>Ressentez-vous souvent des douleurs persistantes qui durent plus longtemps que prévu ?</t>
  </si>
  <si>
    <t>Do you often have blurred vision or difficulty recognizing things clearly?</t>
  </si>
  <si>
    <t>Avez-vous souvent une vision floue ou des problèmes pour voir les choses clairement ?</t>
  </si>
  <si>
    <t>Do you have difficulty with fine motor tasks such as writing or using tools?</t>
  </si>
  <si>
    <t>Avez-vous des difficultés à accomplir des tâches nécessitant une motricité fine, comme écrire ou utiliser des outils ?</t>
  </si>
  <si>
    <t>Do you have difficulty performing everyday movements because they make you anxious?</t>
  </si>
  <si>
    <t>Avez-vous des difficultés à effectuer des mouvements quotidiens parce qu'ils vous effraient ?</t>
  </si>
  <si>
    <t>Do you have difficulty planning tasks in logical order?</t>
  </si>
  <si>
    <t>Avez-vous des difficultés à planifier des tâches dans un ordre logique ?</t>
  </si>
  <si>
    <t>Do you have difficulty planning and performing tasks in logical order?</t>
  </si>
  <si>
    <t>Avez-vous des difficultés à planifier et exécuter des tâches dans un ordre logique ?</t>
  </si>
  <si>
    <t>Do you have difficulty performing movements precisely and in a controlled manner?</t>
  </si>
  <si>
    <t>Avez-vous des difficultés à effectuer des mouvements précis et contrôlés ?</t>
  </si>
  <si>
    <t>Do you have difficulty recognizing letter shapes?</t>
  </si>
  <si>
    <t>Avez-vous des difficultés à reconnaître les formes des lettres ?</t>
  </si>
  <si>
    <t>Do you have difficulty controlling the consumption of substances (alcohol, drugs)?</t>
  </si>
  <si>
    <t>Avez-vous des difficultés à contrôler la consommation de substances (alcool, drogues) ?</t>
  </si>
  <si>
    <t>Do you have difficulty recognizing other people's emotions based on their facial expressions or body language?</t>
  </si>
  <si>
    <t>Avez-vous des difficultés à reconnaître les émotions des autres en fonction de leurs expressions faciales ou de leur langage corporel ?</t>
  </si>
  <si>
    <t>Do you have difficulty assessing the long-term consequences of your decisions?</t>
  </si>
  <si>
    <t>Avez-vous des difficultés à évaluer les conséquences à long terme de vos décisions ?</t>
  </si>
  <si>
    <t>Do you have difficulty controlling a behavior or substance that brings you joy?</t>
  </si>
  <si>
    <t>Avez-vous des difficultés à contrôler un comportement ou une substance qui vous procure du plaisir ?</t>
  </si>
  <si>
    <t>Do you have difficulty finding joy in activities you used to enjoy?</t>
  </si>
  <si>
    <t>Avez-vous des difficultés à retrouver du plaisir dans des activités qui vous plaisaient auparavant ?</t>
  </si>
  <si>
    <t>Do you have difficulty recognizing people’s faces?</t>
  </si>
  <si>
    <t>Avez-vous des difficultés à reconnaître les visages des personnes ?</t>
  </si>
  <si>
    <t>Do you have difficulty controlling your impulses when you are angry or stressed?</t>
  </si>
  <si>
    <t>Avez-vous des difficultés à contrôler vos impulsions lorsque vous êtes en colère ou stressé ?</t>
  </si>
  <si>
    <t>Do you have difficulty finding the right words in a conversation?</t>
  </si>
  <si>
    <t>Avez-vous des difficultés à trouver les bons mots dans une conversation ?</t>
  </si>
  <si>
    <t>Do you have difficulty staying stable in situations requiring balance?</t>
  </si>
  <si>
    <t>Avez-vous des difficultés à rester stable dans des situations nécessitant un équilibre ?</t>
  </si>
  <si>
    <t>Do you have difficulty responding appropriately in social situations?</t>
  </si>
  <si>
    <t>Avez-vous des difficultés à réagir de manière appropriée dans des situations sociales ?</t>
  </si>
  <si>
    <t>Do you have difficulty performing normal movements like walking or grasping?</t>
  </si>
  <si>
    <t>Avez-vous des difficultés à effectuer des mouvements normaux comme marcher ou saisir des objets ?</t>
  </si>
  <si>
    <t>Do you have difficulty identifying objects just by touch?</t>
  </si>
  <si>
    <t>Avez-vous des difficultés à identifier des objets uniquement par le toucher ?</t>
  </si>
  <si>
    <t>Do you have difficulty recognizing spatial relationships between objects?</t>
  </si>
  <si>
    <t>Avez-vous des difficultés à reconnaître les relations spatiales entre les objets ?</t>
  </si>
  <si>
    <t>Do you have difficulty remembering spoken instructions in the correct order?</t>
  </si>
  <si>
    <t>Avez-vous des difficultés à vous souvenir des instructions orales dans le bon ordre ?</t>
  </si>
  <si>
    <t>Do you have difficulty remembering recently acquired information?</t>
  </si>
  <si>
    <t>Avez-vous des difficultés à vous souvenir des informations récemment acquises ?</t>
  </si>
  <si>
    <t>Do you have difficulty orienting yourself in new environments?</t>
  </si>
  <si>
    <t>Avez-vous des difficultés à vous orienter dans de nouveaux environnements ?</t>
  </si>
  <si>
    <t>Do you have difficulty relaxing or letting go of worries?</t>
  </si>
  <si>
    <t>Avez-vous des difficultés à vous détendre ou à laisser aller vos soucis ?</t>
  </si>
  <si>
    <t>Do you have difficulty motivating yourself to start new tasks?</t>
  </si>
  <si>
    <t>Avez-vous des difficultés à vous motiver pour entreprendre de nouvelles tâches ?</t>
  </si>
  <si>
    <t>Do you have difficulty understanding or responding to social situations?</t>
  </si>
  <si>
    <t>Avez-vous des difficultés à comprendre ou réagir à des situations sociales ?</t>
  </si>
  <si>
    <t>Do you have difficulty speaking words clearly and distinctly?</t>
  </si>
  <si>
    <t>Avez-vous des difficultés à prononcer des mots clairement et distinctement ?</t>
  </si>
  <si>
    <t>Do you have difficulty reading words correctly without rearranging them?</t>
  </si>
  <si>
    <t>Avez-vous des difficultés à lire les mots correctement sans les mélanger ?</t>
  </si>
  <si>
    <t>Do you hold beliefs or thoughts that others find irrational?</t>
  </si>
  <si>
    <t>Avez-vous des croyances ou des pensées que les autres considèrent comme irrationnelles ?</t>
  </si>
  <si>
    <t>Do you experience tremors, muscle stiffness, or slowed movements?</t>
  </si>
  <si>
    <t>Ressentez-vous des tremblements, une raideur musculaire ou des mouvements ralentis ?</t>
  </si>
  <si>
    <t>Do you sometimes act spontaneously without considering the consequences?</t>
  </si>
  <si>
    <t>Agissez-vous parfois spontanément sans considérer les conséquences ?</t>
  </si>
  <si>
    <t>Do you frequently hear ringing or buzzing in your ears without external noises?</t>
  </si>
  <si>
    <t>Entendez-vous souvent un bourdonnement ou un sifflement dans vos oreilles sans bruit extérieur ?</t>
  </si>
  <si>
    <t>Do you find it hard to relax because you feel tense inside?</t>
  </si>
  <si>
    <t>Trouvez-vous difficile de vous détendre parce que vous vous sentez tendu intérieurement ?</t>
  </si>
  <si>
    <t>Do you sometimes focus so intensely on a topic that you forget everything else?</t>
  </si>
  <si>
    <t>Vous concentrez-vous parfois si intensément sur un sujet que vous oubliez tout le reste ?</t>
  </si>
  <si>
    <t>Do your thoughts frequently revolve around certain topics or activities without being able to stop them?</t>
  </si>
  <si>
    <t>Vos pensées tournent-elles fréquemment autour de certains sujets ou activités sans pouvoir les arrêter ?</t>
  </si>
  <si>
    <t>Do your thoughts often revolve around negative self-evaluations?</t>
  </si>
  <si>
    <t>Vos pensées tournent-elles souvent autour d'auto-évaluations négatives ?</t>
  </si>
  <si>
    <t>Do you often leave projects or tasks incomplete because you lack motivation?</t>
  </si>
  <si>
    <t>Abandonnez-vous souvent des projets ou des tâches inachevés faute de motivation ?</t>
  </si>
  <si>
    <t>Do you suffer from persistent muscle pain or general physical exhaustion?</t>
  </si>
  <si>
    <t>Souffrez-vous de douleurs musculaires persistantes ou d'épuisement physique général ?</t>
  </si>
  <si>
    <t>Do you read more slowly than others and have difficulty understanding texts?</t>
  </si>
  <si>
    <t>Lisez-vous plus lentement que les autres et avez-vous du mal à comprendre les textes ?</t>
  </si>
  <si>
    <t>Do you deny having a physical or mental health problem, even when others point it out?</t>
  </si>
  <si>
    <t>Niez-vous avoir un problème de santé physique ou mentale, même lorsque d'autres vous le signalent ?</t>
  </si>
  <si>
    <t>Do you often misunderstand the tone or emotions of others?</t>
  </si>
  <si>
    <t>Comprenez-vous souvent mal le ton ou les émotions des autres ?</t>
  </si>
  <si>
    <t>Do you often misunderstand the intentions or feelings of others in social interactions?</t>
  </si>
  <si>
    <t>Comprenez-vous souvent mal les intentions ou les sentiments des autres dans des interactions sociales ?</t>
  </si>
  <si>
    <t>Do you often misunderstand the meaning of conversations or words addressed to you?</t>
  </si>
  <si>
    <t>Comprenez-vous souvent mal le sens des conversations ou des mots qui vous sont adressés ?</t>
  </si>
  <si>
    <t>Do you often blink or strain your eyes to see things clearly?</t>
  </si>
  <si>
    <t>Clignez-vous souvent des yeux ou forcez-vous vos yeux pour voir les choses clairement ?</t>
  </si>
  <si>
    <t>Do you often have to reread sentences or paragraphs to fully understand them?</t>
  </si>
  <si>
    <t>Devez-vous souvent relire des phrases ou des paragraphes pour les comprendre complètement ?</t>
  </si>
  <si>
    <t>Do you tend to stick rigidly to routines and feel uncomfortable when they are disrupted?</t>
  </si>
  <si>
    <t>Tendez-vous à respecter strictement les routines et vous sentez-vous mal à l'aise lorsqu'elles sont interrompues ?</t>
  </si>
  <si>
    <t>Do you often pause mid-sentence because you can't find the right words?</t>
  </si>
  <si>
    <t>Vous arrêtez-vous souvent en plein milieu d'une phrase parce que vous ne trouvez pas les mots appropriés ?</t>
  </si>
  <si>
    <t>Do you respond more emotionally to everyday events?</t>
  </si>
  <si>
    <t>Réagissez-vous de manière plus émotionnelle aux événements quotidiens ?</t>
  </si>
  <si>
    <t>Do you frequently react with anger or defiance when something doesn't go your way?</t>
  </si>
  <si>
    <t>Réagissez-vous souvent avec colère ou défi lorsque quelque chose ne vous convient pas ?</t>
  </si>
  <si>
    <t>Do you often react unemotionally or indifferently to the feelings of others?</t>
  </si>
  <si>
    <t>Réagissez-vous souvent de manière indifférente ou apathique aux sentiments des autres ?</t>
  </si>
  <si>
    <t>Are you easily distracted by emotional stimuli?</t>
  </si>
  <si>
    <t>Êtes-vous facilement distrait par des stimuli émotionnels ?</t>
  </si>
  <si>
    <t>Do you sometimes make impulsive decisions that later cause problems?</t>
  </si>
  <si>
    <t>Prenez-vous parfois des décisions impulsives qui posent problème plus tard ?</t>
  </si>
  <si>
    <t>Do you often forget names, phone numbers, or appointments shortly after learning them?</t>
  </si>
  <si>
    <t>Oubliez-vous souvent des noms, numéros de téléphone ou rendez-vous peu après les avoir appris ?</t>
  </si>
  <si>
    <t>Do you easily lose track when tackling multiple tasks at once?</t>
  </si>
  <si>
    <t>Perdez-vous facilement le fil lorsque vous vous attaquez à plusieurs tâches à la fois ?</t>
  </si>
  <si>
    <t>Do you often lose a sense of where you are in a room?</t>
  </si>
  <si>
    <t>Perdez-vous souvent le sens de votre emplacement dans une pièce ?</t>
  </si>
  <si>
    <t>Do you quickly lose track of where things around you are located?</t>
  </si>
  <si>
    <t>Perdez-vous rapidement la trace des objets autour de vous ?</t>
  </si>
  <si>
    <t>Do you avoid places or situations that remind you of a traumatic experience?</t>
  </si>
  <si>
    <t>Évitez-vous les lieux ou situations qui vous rappellent un événement traumatisant ?</t>
  </si>
  <si>
    <t>Do other people often misunderstand your spoken language?</t>
  </si>
  <si>
    <t>Les autres comprennent-ils souvent mal votre langue parlée ?</t>
  </si>
  <si>
    <t>Do you confuse letters while reading or writing (e.g., "b" and "d")?</t>
  </si>
  <si>
    <t>Confondez-vous des lettres en lisant ou en écrivant (par exemple, "b" et "d") ?</t>
  </si>
  <si>
    <t>Do you often confuse letters while reading or writing?</t>
  </si>
  <si>
    <t>Confondez-vous souvent des lettres en lisant ou en écrivant ?</t>
  </si>
  <si>
    <t>Do you often confuse numbers or have difficulty with mathematics?</t>
  </si>
  <si>
    <t>Confondez-vous souvent des chiffres ou avez-vous du mal avec les mathématiques ?</t>
  </si>
  <si>
    <t>Do you sometimes mistake people you should know?</t>
  </si>
  <si>
    <t>Confondez-vous parfois des personnes que vous devriez connaître ?</t>
  </si>
  <si>
    <t>Do you often involuntarily switch your attention between different things?</t>
  </si>
  <si>
    <t>Changez-vous souvent involontairement votre attention entre différentes choses ?</t>
  </si>
  <si>
    <t>Are you easily distracted from your work or other activities?</t>
  </si>
  <si>
    <t>Êtes-vous facilement distrait de votre travail ou d'autres activités ?</t>
  </si>
  <si>
    <t>Do you quickly get angry or lose control in stressful situations?</t>
  </si>
  <si>
    <t>Vous mettez-vous rapidement en colère ou perdez-vous le contrôle dans des situations stressantes ?</t>
  </si>
  <si>
    <t>Do you often oppose authority figures or break rules?</t>
  </si>
  <si>
    <t>Vous opposez-vous souvent aux figures d'autorité ou enfreignez-vous les règles ?</t>
  </si>
  <si>
    <t>Do your muscles often tremble or stiffen, restricting your movement abilities?</t>
  </si>
  <si>
    <t>Vos muscles tremblent-ils ou se raidissent-ils souvent, limitant vos capacités de mouvement ?</t>
  </si>
  <si>
    <t>Let me know if you need this in a downloadable file or further edits.</t>
  </si>
  <si>
    <t>Fragen (de)</t>
  </si>
  <si>
    <t>Questions (en)</t>
  </si>
  <si>
    <t>Questions (fr)</t>
  </si>
  <si>
    <t>de</t>
  </si>
  <si>
    <t>Sprache:</t>
  </si>
  <si>
    <t>Intern</t>
  </si>
  <si>
    <t>fr</t>
  </si>
  <si>
    <t>en</t>
  </si>
  <si>
    <t>ru</t>
  </si>
  <si>
    <t>0 = does not apply at all</t>
  </si>
  <si>
    <t>1 = barely applies</t>
  </si>
  <si>
    <t>2 = partially applies</t>
  </si>
  <si>
    <t>3 = moderately applies</t>
  </si>
  <si>
    <t>4 = applies considerably</t>
  </si>
  <si>
    <t>5 = fully applies</t>
  </si>
  <si>
    <t>0 = ne s'applique pas du tout</t>
  </si>
  <si>
    <t>1 = s'applique à peine</t>
  </si>
  <si>
    <t>2 = s'applique partiellement</t>
  </si>
  <si>
    <t>3 = s'applique modérément</t>
  </si>
  <si>
    <t>4 = s'applique assez bien</t>
  </si>
  <si>
    <t>5 = s'applique totalement</t>
  </si>
  <si>
    <t>0 = совсем не применимо</t>
  </si>
  <si>
    <t>1 = едва применимо</t>
  </si>
  <si>
    <t>2 = частично применимо</t>
  </si>
  <si>
    <t>3 = умеренно применимо</t>
  </si>
  <si>
    <t>4 = довольно применимо</t>
  </si>
  <si>
    <t>5 = полностью применимо</t>
  </si>
  <si>
    <t>Вопросы (de)</t>
  </si>
  <si>
    <t>Чувствуете ли вы, что вы регулярно ищете вознаграждения или "дофаминовые всплески"?</t>
  </si>
  <si>
    <t>Влияет ли боль на вашу повседневную активность и сон?</t>
  </si>
  <si>
    <t>Мешают ли такие симптомы, как подергивания или дрожь, выполнять обычные действия?</t>
  </si>
  <si>
    <t>Влияет ли ваша боль на способность выполнять повседневные задачи?</t>
  </si>
  <si>
    <t>Мигрени или головные боли мешают вашим повседневным действиям?</t>
  </si>
  <si>
    <t>Повлияет ли этот звон или шум на ваш слух или концентрацию?</t>
  </si>
  <si>
    <t>Замечаете ли вы иногда отсутствие прикосновений или тактильных ощущений?</t>
  </si>
  <si>
    <t>Тратите ли вы больше времени на выполнение задач, требующих быстрых решений?</t>
  </si>
  <si>
    <t>Часто ли вы задумываетесь о своих слабостях или недостатках?</t>
  </si>
  <si>
    <t>Испытываете ли вы флэшбеки или кошмары, связанные с травмирующими событиями?</t>
  </si>
  <si>
    <t>Часто ли вы испытываете резкие перепады настроения в течение дня?</t>
  </si>
  <si>
    <t>Трудно ли вам начинать дела или задачи, даже если вы знаете, что они важны?</t>
  </si>
  <si>
    <t>Трудно ли вам выполнять простые вычисления?</t>
  </si>
  <si>
    <t>Трудно ли вам эмоционально реагировать на других, даже если они явно грустят или счастливы?</t>
  </si>
  <si>
    <t>Трудно ли вам правильно оценивать расстояния или пропорции в комнате?</t>
  </si>
  <si>
    <t>Трудно ли вам понимать устные инструкции?</t>
  </si>
  <si>
    <t>Трудно ли вам отпускать мысли о конкретных проблемах или беспокойствах?</t>
  </si>
  <si>
    <t>Трудно ли вам контролировать свой гнев, когда вы раздражены?</t>
  </si>
  <si>
    <t>Трудно ли вам организовать свое время и расставить приоритеты?</t>
  </si>
  <si>
    <t>Трудно ли вам обрабатывать звуки или разговоры в правильном порядке?</t>
  </si>
  <si>
    <t>Трудно ли вам одновременно выполнять несколько задач?</t>
  </si>
  <si>
    <t>Трудно ли вам испытывать сочувствие или эмпатию к другим?</t>
  </si>
  <si>
    <t>Трудно ли вам интерпретировать невербальные знаки, такие как выражения лиц или язык тела?</t>
  </si>
  <si>
    <t>Трудно ли вам отпускать навязчивые мысли или переключать фокус?</t>
  </si>
  <si>
    <t>Трудно ли вам концентрироваться на положении объектов в комнате?</t>
  </si>
  <si>
    <t>Трудно ли вам долго концентрироваться на задаче?</t>
  </si>
  <si>
    <t>Трудно ли вам долго сосредотачиваться на чем-то одном?</t>
  </si>
  <si>
    <t>Трудно ли вам различать текстуры или формы предметов?</t>
  </si>
  <si>
    <t>Трудно ли вам признать свои слабости или трудности, даже если они очевидны?</t>
  </si>
  <si>
    <t>Чувствуете ли вы беспокойство или панику, когда должны совершить движения?</t>
  </si>
  <si>
    <t>Чувствуете ли вы неловкость или несогласованность в движениях?</t>
  </si>
  <si>
    <t>Часто ли вы чувствуете себя нескоординированным или испытываете трудности с поддержанием равновесия?</t>
  </si>
  <si>
    <t>Часто ли вы чувствуете себя неуверенно или теряете равновесие?</t>
  </si>
  <si>
    <t>Чувствуете ли вы себя иногда внезапно грустным или злым без очевидной причины?</t>
  </si>
  <si>
    <t>Чувствуете ли вы себя иногда преследуемым или верите в вещи, которые не соответствуют реальности?</t>
  </si>
  <si>
    <t>Часто ли вы чувствуете напряжение, беспокойство или тревогу?</t>
  </si>
  <si>
    <t>Часто ли вы чувствуете себя беспокойным или испытываете потребность быть постоянно активным?</t>
  </si>
  <si>
    <t>Часто ли вы чувствуете грусть, подавленность или безнадежность?</t>
  </si>
  <si>
    <t>Часто ли вы чувствуете себя перегруженным или смущенным, когда на вас наваливается новая информация?</t>
  </si>
  <si>
    <t>Часто ли вы чувствуете себя немотивированным или испытываете трудности с выполнением повседневных задач?</t>
  </si>
  <si>
    <t>Часто ли вы чувствуете себя никчемным или испытываете низкую самооценку?</t>
  </si>
  <si>
    <t>Чувствуете ли вы перегруженность, планируя выполнение нескольких шагов для выполнения задачи?</t>
  </si>
  <si>
    <t>Чувствуете ли вы зависимость от веществ, чтобы функционировать лучше эмоционально или физически?</t>
  </si>
  <si>
    <t>Часто ли вы верите, что вы менее способный, чем другие?</t>
  </si>
  <si>
    <t>Часто ли вы размышляете о негативных событиях или мыслях?</t>
  </si>
  <si>
    <t>Чувствуете ли вы, что ваша кожа стала менее чувствительной к прикосновениям, чем раньше?</t>
  </si>
  <si>
    <t>Испытываете ли вы желание повторять определенное поведение, даже если оно бессмысленно?</t>
  </si>
  <si>
    <t>Часто ли у вас мигрени или сильные головные боли?</t>
  </si>
  <si>
    <t>Часто ли у вас постоянная боль, которая длится дольше, чем ожидалось?</t>
  </si>
  <si>
    <t>Часто ли у вас бывает размытое зрение или трудности с четким распознаванием объектов?</t>
  </si>
  <si>
    <t>Испытываете ли вы трудности с выполнением мелкой моторики, например, письма или использования инструментов?</t>
  </si>
  <si>
    <t>Испытываете ли вы трудности с выполнением повседневных движений из-за страха?</t>
  </si>
  <si>
    <t>Испытываете ли вы трудности с планированием задач в логическом порядке?</t>
  </si>
  <si>
    <t>Испытываете ли вы трудности с выполнением задач в логическом порядке?</t>
  </si>
  <si>
    <t>Испытываете ли вы трудности с выполнением движений точно и контролируемо?</t>
  </si>
  <si>
    <t>Испытываете ли вы трудности с распознаванием форм букв?</t>
  </si>
  <si>
    <t>Испытываете ли вы трудности с контролем потребления веществ (алкоголь, наркотики)?</t>
  </si>
  <si>
    <t>Испытываете ли вы трудности с распознаванием эмоций других людей по их выражению лица или языку тела?</t>
  </si>
  <si>
    <t>Испытываете ли вы трудности с оценкой долгосрочных последствий своих решений?</t>
  </si>
  <si>
    <t>Испытываете ли вы трудности с контролем поведения или вещества, которые приносят вам радость?</t>
  </si>
  <si>
    <t>Испытываете ли вы трудности с нахождением радости в действиях, которые раньше приносили удовольствие?</t>
  </si>
  <si>
    <t>Испытываете ли вы трудности с распознаванием лиц людей?</t>
  </si>
  <si>
    <t>Испытываете ли вы трудности с контролем своих импульсов, когда вы злитесь или находитесь в стрессе?</t>
  </si>
  <si>
    <t>Испытываете ли вы трудности с поиском правильных слов в разговоре?</t>
  </si>
  <si>
    <t>Испытываете ли вы трудности с поддержанием равновесия в ситуациях, требующих устойчивости?</t>
  </si>
  <si>
    <t>Испытываете ли вы трудности с адекватным поведением в социальных ситуациях?</t>
  </si>
  <si>
    <t>Испытываете ли вы трудности с выполнением обычных движений, таких как ходьба или хватание?</t>
  </si>
  <si>
    <t>Испытываете ли вы трудности с идентификацией объектов только на ощупь?</t>
  </si>
  <si>
    <t>Испытываете ли вы трудности с распознаванием пространственных отношений между объектами?</t>
  </si>
  <si>
    <t>Испытываете ли вы трудности с запоминанием устных инструкций в правильном порядке?</t>
  </si>
  <si>
    <t>Испытываете ли вы трудности с запоминанием недавно приобретенной информации?</t>
  </si>
  <si>
    <t>Испытываете ли вы трудности с ориентированием в новых местах?</t>
  </si>
  <si>
    <t>Испытываете ли вы трудности с расслаблением или отпусканием беспокойств?</t>
  </si>
  <si>
    <t>Испытываете ли вы трудности с мотивацией начать новые задачи?</t>
  </si>
  <si>
    <t>Испытываете ли вы трудности с пониманием или реакцией на социальные ситуации?</t>
  </si>
  <si>
    <t>Испытываете ли вы трудности с четким и понятным произношением слов?</t>
  </si>
  <si>
    <t>Испытываете ли вы трудности с правильным чтением слов без перестановки букв?</t>
  </si>
  <si>
    <t>Есть ли у вас убеждения или мысли, которые другие считают иррациональными?</t>
  </si>
  <si>
    <t>Испытываете ли вы дрожь, скованность мышц или замедленные движения?</t>
  </si>
  <si>
    <t>Иногда ли вы действуете спонтанно, не обдумывая последствия?</t>
  </si>
  <si>
    <t>Часто ли вы слышите звон или шум в ушах без внешнего источника звука?</t>
  </si>
  <si>
    <t>Трудно ли вам расслабиться, потому что вы чувствуете внутреннее напряжение?</t>
  </si>
  <si>
    <t>Сосредотачиваетесь ли вы иногда так сильно на одной теме, что забываете обо всем остальном?</t>
  </si>
  <si>
    <t>Часто ли ваши мысли вращаются вокруг определенных тем или действий, которые вы не можете остановить?</t>
  </si>
  <si>
    <t>Часто ли ваши мысли крутятся вокруг негативной самооценки?</t>
  </si>
  <si>
    <t>Часто ли вы оставляете проекты или задачи незавершенными из-за отсутствия мотивации?</t>
  </si>
  <si>
    <t>Страдаете ли вы от постоянных мышечных болей или общего физического истощения?</t>
  </si>
  <si>
    <t>Читаете ли вы медленнее, чем другие, и испытываете трудности с пониманием текста?</t>
  </si>
  <si>
    <t>Отрицаете ли вы наличие у себя физической или психической проблемы, даже если другие на это указывают?</t>
  </si>
  <si>
    <t>Часто ли вы неправильно понимаете тон или эмоции других?</t>
  </si>
  <si>
    <t>Часто ли вы неправильно понимаете намерения или чувства других в социальных взаимодействиях?</t>
  </si>
  <si>
    <t>Часто ли вы неправильно понимаете значение бесед или слов, адресованных вам?</t>
  </si>
  <si>
    <t>Часто ли вам приходится моргать или напрягать глаза, чтобы что-то четко увидеть?</t>
  </si>
  <si>
    <t>Часто ли вам приходится перечитывать предложения или абзацы, чтобы полностью их понять?</t>
  </si>
  <si>
    <t>Склонны ли вы строго придерживаться рутины и чувствуете ли дискомфорт, если она нарушается?</t>
  </si>
  <si>
    <t>Часто ли вы останавливаетесь посреди предложения, потому что не можете найти подходящие слова?</t>
  </si>
  <si>
    <t>Часто ли вы реагируете эмоционально интенсивнее на обычные события?</t>
  </si>
  <si>
    <t>Часто ли вы реагируете гневом или упрямством, если что-то вам не нравится?</t>
  </si>
  <si>
    <t>Часто ли вы проявляете безразличие к чувствам других?</t>
  </si>
  <si>
    <t>Легко ли вас отвлекают эмоциональные стимулы?</t>
  </si>
  <si>
    <t>Иногда ли вы принимаете импульсивные решения, которые потом создают проблемы?</t>
  </si>
  <si>
    <t>Часто ли вы забываете имена, телефонные номера или встречи вскоре после того, как их узнали?</t>
  </si>
  <si>
    <t>Легко ли вы теряете ориентацию, если одновременно занимаетесь несколькими задачами?</t>
  </si>
  <si>
    <t>Часто ли вы теряете чувство, где вы находитесь в комнате?</t>
  </si>
  <si>
    <t>Быстро ли вы теряете представление о том, где находятся вещи вокруг вас?</t>
  </si>
  <si>
    <t>Избегаете ли вы мест или ситуаций, которые напоминают вам о травматическом опыте?</t>
  </si>
  <si>
    <t>Часто ли другие люди неправильно понимают вашу речь?</t>
  </si>
  <si>
    <t>Путаете ли вы буквы при чтении или письме (например, «б» и «д»)?</t>
  </si>
  <si>
    <t>Часто ли вы путаете буквы при чтении или письме?</t>
  </si>
  <si>
    <t>Часто ли вы путаете цифры или испытываете трудности с математикой?</t>
  </si>
  <si>
    <t>Иногда ли вы путаете людей, которых, по идее, должны знать?</t>
  </si>
  <si>
    <t>Часто ли вы невольно переключаете свое внимание между различными вещами?</t>
  </si>
  <si>
    <t>Легко ли вы отвлекаетесь от своей работы или других занятий?</t>
  </si>
  <si>
    <t>Быстро ли вы злитесь или теряете контроль в стрессовых ситуациях?</t>
  </si>
  <si>
    <t>Часто ли вы сопротивляетесь авторитетным фигурам или нарушаете правила?</t>
  </si>
  <si>
    <t>Часто ли ваши мышцы дрожат или скованы, что ограничивает вашу подвижность?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</si>
</sst>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b/>
      <sz val="13.5"/>
      <color rgb="FFFF000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3.5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textRotation="90"/>
    </xf>
    <xf numFmtId="0" fontId="5" fillId="0" borderId="0" xfId="0" applyFont="1" applyAlignment="1">
      <alignment horizontal="left" vertical="center" textRotation="90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/>
    </xf>
    <xf numFmtId="0" fontId="9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</cellXfs>
  <cellStyles count="1">
    <cellStyle name="Standard" xfId="0" builtinId="0"/>
  </cellStyles>
  <dxfs count="5">
    <dxf>
      <font>
        <b val="0"/>
        <i val="0"/>
        <u val="none"/>
        <color rgb="FFFF0000"/>
      </font>
    </dxf>
    <dxf>
      <font>
        <b val="0"/>
        <i val="0"/>
        <u/>
        <color rgb="FFFF0000"/>
      </font>
    </dxf>
    <dxf>
      <font>
        <b/>
        <i val="0"/>
        <color rgb="FFFF0000"/>
      </font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0000FF"/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3346451</xdr:colOff>
      <xdr:row>7</xdr:row>
      <xdr:rowOff>0</xdr:rowOff>
    </xdr:from>
    <xdr:to>
      <xdr:col>9</xdr:col>
      <xdr:colOff>135699</xdr:colOff>
      <xdr:row>12</xdr:row>
      <xdr:rowOff>147711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AA4D25E-C41F-A2E4-9FD1-1A5D01CAB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6451" y="2374900"/>
          <a:ext cx="2968625" cy="109386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" refreshedDate="45590.653846643516" createdVersion="8" refreshedVersion="8" minRefreshableVersion="3" recordCount="116" xr:uid="{00000000-000A-0000-FFFF-FFFF00000000}">
  <cacheSource type="worksheet">
    <worksheetSource ref="A15:I131" sheet="Fragen"/>
  </cacheSource>
  <cacheFields count="9">
    <cacheField name="Fragen" numFmtId="0">
      <sharedItems/>
    </cacheField>
    <cacheField name="Symptom" numFmtId="0">
      <sharedItems count="58">
        <s v="Addiction/Reward"/>
        <s v="Symptoms of Fibromyalgia"/>
        <s v="Parkinsonism"/>
        <s v="Chronic Pain"/>
        <s v="Migraine Headaches"/>
        <s v="Tinnitus"/>
        <s v="Decreased Tactile Sensitivity"/>
        <s v="Slowness of Thought - Easily Confused"/>
        <s v="Obsessive Thoughts about Self"/>
        <s v="PTSD"/>
        <s v="Mood Swings"/>
        <s v="Failure to Initiate Actions"/>
        <s v="Dyscalculia - Problems Calculating"/>
        <s v="Insensitive to Others Emotional Expressions"/>
        <s v="Spatial Perception Problems"/>
        <s v="Receptive Language Problems"/>
        <s v="Excessive Rumination"/>
        <s v="Low Threshold for Anger &amp; Loss of Control"/>
        <s v="Executive Function Problems"/>
        <s v="Auditory Sequencing Problems"/>
        <s v="Multi-Tasking Problems"/>
        <s v="Insensitive to Other’s Feelings"/>
        <s v="Difficulty Comprehending Social Cues"/>
        <s v="Obsessive Thoughts and/or Hyper Focused"/>
        <s v="Attention Dorsal"/>
        <s v="Concentration Problems"/>
        <s v="Attention Ventral"/>
        <s v="Recognizing Objects by Touch Problems"/>
        <s v="Anosognosia - Denial of a Problem"/>
        <s v="Cerebellar Fear"/>
        <s v="Poor Skilled Motor Movements"/>
        <s v="Ataxia"/>
        <s v="Balance Problems"/>
        <s v="Delusional"/>
        <s v="Anxiety"/>
        <s v="Hyperactive and/or Agitation"/>
        <s v="Depression (Sad &amp; Blue)"/>
        <s v="Low Motivation"/>
        <s v="Self-Esteem Problems"/>
        <s v="Sequential Planning Problems"/>
        <s v="Substance Abuse"/>
        <s v="Compulsive Behaviors and/or Thoughts"/>
        <s v="Blurred Vision"/>
        <s v="Perception of Letters Problems"/>
        <s v="Poor Judgment"/>
        <s v="Face Recognition Problems"/>
        <s v="Impulsive Behaviors"/>
        <s v="Word Finding Problems"/>
        <s v="Poor Social Skills"/>
        <s v="Movement Disorders"/>
        <s v="Short-Term Memory Problems"/>
        <s v="Orientation in Space Problems"/>
        <s v="Autism Spectrum Disorder"/>
        <s v="Speech Articulation Problems"/>
        <s v="Dyslexia - Letter Reversal"/>
        <s v="Slow Reader"/>
        <s v="Attention Emotional"/>
        <s v="Oppositional Defiant Conduct"/>
      </sharedItems>
    </cacheField>
    <cacheField name="0 = trifft gar nicht zu" numFmtId="0">
      <sharedItems containsBlank="1"/>
    </cacheField>
    <cacheField name="1 = trifft kaum zu" numFmtId="0">
      <sharedItems containsBlank="1"/>
    </cacheField>
    <cacheField name="2 = trifft teilweise zu" numFmtId="0">
      <sharedItems containsBlank="1"/>
    </cacheField>
    <cacheField name="3 = trifft mäßig zu" numFmtId="0">
      <sharedItems containsBlank="1"/>
    </cacheField>
    <cacheField name="4 = trifft ziemlich zu" numFmtId="0">
      <sharedItems containsBlank="1"/>
    </cacheField>
    <cacheField name="5 = trifft voll zu " numFmtId="0">
      <sharedItems containsNonDate="0" containsString="0" containsBlank="1"/>
    </cacheField>
    <cacheField name="Wichtung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s v="Haben Sie das Gefühl, dass Sie regelmäßig auf der Suche nach Belohnungen oder Dopamin-&quot;Kicks&quot; sind?"/>
    <x v="0"/>
    <s v="x"/>
    <m/>
    <m/>
    <m/>
    <m/>
    <m/>
    <n v="0"/>
  </r>
  <r>
    <s v="Beeinflussen Schmerzen Ihre täglichen Aktivitäten und Ihren Schlaf?"/>
    <x v="1"/>
    <s v="x"/>
    <m/>
    <m/>
    <m/>
    <m/>
    <m/>
    <n v="0"/>
  </r>
  <r>
    <s v="Beeinträchtigen diese Symptome Ihre Fähigkeit, normale Aktivitäten auszuführen?"/>
    <x v="2"/>
    <s v="x"/>
    <m/>
    <m/>
    <m/>
    <m/>
    <m/>
    <n v="0"/>
  </r>
  <r>
    <s v="Beeinträchtigen Ihre Schmerzen Ihre Fähigkeit, alltägliche Aufgaben zu erledigen?"/>
    <x v="3"/>
    <s v="x"/>
    <m/>
    <m/>
    <m/>
    <m/>
    <m/>
    <n v="0"/>
  </r>
  <r>
    <s v="Beeinträchtigen Migräne oder Kopfschmerzen Ihre täglichen Aktivitäten?"/>
    <x v="4"/>
    <s v="x"/>
    <m/>
    <m/>
    <m/>
    <m/>
    <m/>
    <n v="0"/>
  </r>
  <r>
    <s v="Beeinträchtigt dieses Klingeln oder Summen Ihr Gehör oder Ihre Konzentration?"/>
    <x v="5"/>
    <s v="x"/>
    <m/>
    <m/>
    <m/>
    <m/>
    <m/>
    <n v="0"/>
  </r>
  <r>
    <s v="Bemerken Sie Berührungen oder taktile Reize manchmal nicht?"/>
    <x v="6"/>
    <s v="x"/>
    <m/>
    <m/>
    <m/>
    <m/>
    <m/>
    <n v="0"/>
  </r>
  <r>
    <s v="Brauchen Sie länger, um Aufgaben zu erledigen, die schnelle Entscheidungen erfordern?"/>
    <x v="7"/>
    <s v="x"/>
    <m/>
    <m/>
    <m/>
    <m/>
    <m/>
    <n v="0"/>
  </r>
  <r>
    <s v="Denken Sie häufig über Ihre eigenen Schwächen oder Mängel nach?"/>
    <x v="8"/>
    <m/>
    <s v="x"/>
    <m/>
    <m/>
    <m/>
    <m/>
    <n v="1"/>
  </r>
  <r>
    <s v="Erleben Sie Flashbacks oder Albträume von traumatischen Ereignissen?"/>
    <x v="9"/>
    <s v="x"/>
    <m/>
    <m/>
    <m/>
    <m/>
    <m/>
    <n v="0"/>
  </r>
  <r>
    <s v="Erleben Sie häufig extreme Stimmungsschwankungen im Laufe des Tages?"/>
    <x v="10"/>
    <m/>
    <s v="x"/>
    <m/>
    <m/>
    <m/>
    <m/>
    <n v="1"/>
  </r>
  <r>
    <s v="Fällt es Ihnen schwer, Aktivitäten oder Aufgaben zu beginnen, auch wenn Sie wissen, dass sie wichtig sind?"/>
    <x v="11"/>
    <m/>
    <m/>
    <s v="x"/>
    <m/>
    <m/>
    <m/>
    <n v="2"/>
  </r>
  <r>
    <s v="Fällt es Ihnen schwer, einfache Berechnungen durchzuführen?"/>
    <x v="12"/>
    <m/>
    <s v="x"/>
    <m/>
    <m/>
    <m/>
    <m/>
    <n v="1"/>
  </r>
  <r>
    <s v="Fällt es Ihnen schwer, emotional auf andere zu reagieren, auch wenn sie offensichtlich traurig oder glücklich sind?"/>
    <x v="13"/>
    <m/>
    <s v="x"/>
    <m/>
    <m/>
    <m/>
    <m/>
    <n v="1"/>
  </r>
  <r>
    <s v="Fällt es Ihnen schwer, Entfernungen oder Größenverhältnisse im Raum richtig einzuschätzen?"/>
    <x v="14"/>
    <s v="x"/>
    <m/>
    <m/>
    <m/>
    <m/>
    <m/>
    <n v="0"/>
  </r>
  <r>
    <s v="Fällt es Ihnen schwer, gesprochene Anweisungen zu verstehen?"/>
    <x v="15"/>
    <s v="x"/>
    <m/>
    <m/>
    <m/>
    <m/>
    <m/>
    <n v="0"/>
  </r>
  <r>
    <s v="Fällt es Ihnen schwer, Ihre Gedanken über bestimmte Probleme oder Sorgen loszulassen?"/>
    <x v="16"/>
    <m/>
    <m/>
    <m/>
    <s v="x"/>
    <m/>
    <m/>
    <n v="3"/>
  </r>
  <r>
    <s v="Fällt es Ihnen schwer, Ihre Wut zu kontrollieren, wenn Sie sich aufregen?"/>
    <x v="17"/>
    <m/>
    <s v="x"/>
    <m/>
    <m/>
    <m/>
    <m/>
    <n v="1"/>
  </r>
  <r>
    <s v="Fällt es Ihnen schwer, Ihre Zeit gut zu organisieren und Prioritäten zu setzen?"/>
    <x v="18"/>
    <m/>
    <s v="x"/>
    <m/>
    <m/>
    <m/>
    <m/>
    <n v="1"/>
  </r>
  <r>
    <s v="Fällt es Ihnen schwer, Klänge oder gesprochene Sprache in der richtigen Reihenfolge zu verarbeiten?"/>
    <x v="19"/>
    <s v="x"/>
    <m/>
    <m/>
    <m/>
    <m/>
    <m/>
    <n v="0"/>
  </r>
  <r>
    <s v="Fällt es Ihnen schwer, mehrere Aufgaben gleichzeitig zu bewältigen?"/>
    <x v="20"/>
    <m/>
    <s v="x"/>
    <m/>
    <m/>
    <m/>
    <m/>
    <n v="1"/>
  </r>
  <r>
    <s v="Fällt es Ihnen schwer, Mitgefühl oder Empathie für andere zu empfinden?"/>
    <x v="21"/>
    <m/>
    <s v="x"/>
    <m/>
    <m/>
    <m/>
    <m/>
    <n v="1"/>
  </r>
  <r>
    <s v="Fällt es Ihnen schwer, nonverbale Hinweise wie Gesichtsausdrücke oder Körpersprache zu deuten?"/>
    <x v="22"/>
    <m/>
    <s v="x"/>
    <m/>
    <m/>
    <m/>
    <m/>
    <n v="1"/>
  </r>
  <r>
    <s v="Fällt es Ihnen schwer, obsessive Gedanken loszulassen oder den Fokus zu wechseln?"/>
    <x v="23"/>
    <s v="x"/>
    <m/>
    <m/>
    <m/>
    <m/>
    <m/>
    <n v="0"/>
  </r>
  <r>
    <s v="Fällt es Ihnen schwer, sich auf die Position von Objekten im Raum zu konzentrieren?"/>
    <x v="24"/>
    <s v="x"/>
    <m/>
    <m/>
    <m/>
    <m/>
    <m/>
    <n v="0"/>
  </r>
  <r>
    <s v="Fällt es Ihnen schwer, sich über längere Zeit auf eine Aufgabe zu konzentrieren?"/>
    <x v="25"/>
    <m/>
    <m/>
    <m/>
    <m/>
    <s v="x"/>
    <m/>
    <n v="4"/>
  </r>
  <r>
    <s v="Fällt es Ihnen schwer, sich über längere Zeit auf eine Sache zu konzentrieren?"/>
    <x v="26"/>
    <m/>
    <m/>
    <m/>
    <m/>
    <s v="x"/>
    <m/>
    <n v="4"/>
  </r>
  <r>
    <s v="Fällt es Ihnen schwer, Unterschiede in der Beschaffenheit oder Form von Gegenständen zu erkennen?"/>
    <x v="27"/>
    <s v="x"/>
    <m/>
    <m/>
    <m/>
    <m/>
    <m/>
    <n v="0"/>
  </r>
  <r>
    <s v="Finden Sie es schwer, Schwächen oder Schwierigkeiten zuzugeben, selbst wenn sie offensichtlich sind?"/>
    <x v="28"/>
    <s v="x"/>
    <m/>
    <m/>
    <m/>
    <m/>
    <m/>
    <n v="0"/>
  </r>
  <r>
    <s v="Fühlen Sie sich ängstlich oder panisch, wenn Sie Bewegungen ausführen müssen?"/>
    <x v="29"/>
    <s v="x"/>
    <m/>
    <m/>
    <m/>
    <m/>
    <m/>
    <n v="0"/>
  </r>
  <r>
    <s v="Fühlen Sie sich bei Bewegungen ungeschickt oder unkoordiniert?"/>
    <x v="30"/>
    <m/>
    <s v="x"/>
    <m/>
    <m/>
    <m/>
    <m/>
    <n v="1"/>
  </r>
  <r>
    <s v="Fühlen Sie sich häufig unkoordiniert oder haben Probleme, das Gleichgewicht zu halten?"/>
    <x v="31"/>
    <m/>
    <s v="x"/>
    <m/>
    <m/>
    <m/>
    <m/>
    <n v="1"/>
  </r>
  <r>
    <s v="Fühlen Sie sich häufig unsicher oder verlieren das Gleichgewicht?"/>
    <x v="32"/>
    <s v="x"/>
    <m/>
    <m/>
    <m/>
    <m/>
    <m/>
    <n v="0"/>
  </r>
  <r>
    <s v="Fühlen Sie sich manchmal plötzlich traurig oder wütend, ohne ersichtlichen Grund?"/>
    <x v="10"/>
    <s v="x"/>
    <m/>
    <m/>
    <m/>
    <m/>
    <m/>
    <n v="0"/>
  </r>
  <r>
    <s v="Fühlen Sie sich manchmal verfolgt oder glauben Dinge, die nicht mit der Realität übereinstimmen?"/>
    <x v="33"/>
    <s v="x"/>
    <m/>
    <m/>
    <m/>
    <m/>
    <m/>
    <n v="0"/>
  </r>
  <r>
    <s v="Fühlen Sie sich oft angespannt, besorgt oder ängstlich?"/>
    <x v="34"/>
    <m/>
    <s v="x"/>
    <m/>
    <m/>
    <m/>
    <m/>
    <n v="1"/>
  </r>
  <r>
    <s v="Fühlen Sie sich oft rastlos oder haben den Drang, ständig aktiv zu sein?"/>
    <x v="35"/>
    <s v="x"/>
    <m/>
    <m/>
    <m/>
    <m/>
    <m/>
    <n v="0"/>
  </r>
  <r>
    <s v="Fühlen Sie sich oft traurig, niedergeschlagen oder hoffnungslos?"/>
    <x v="36"/>
    <m/>
    <s v="x"/>
    <m/>
    <m/>
    <m/>
    <m/>
    <n v="1"/>
  </r>
  <r>
    <s v="Fühlen Sie sich oft überfordert oder verwirrt, wenn neue Informationen auf Sie zukommen?"/>
    <x v="7"/>
    <m/>
    <s v="x"/>
    <m/>
    <m/>
    <m/>
    <m/>
    <n v="1"/>
  </r>
  <r>
    <s v="Fühlen Sie sich oft unmotiviert oder haben Schwierigkeiten, sich zu alltäglichen Aufgaben aufzuraffen?"/>
    <x v="37"/>
    <m/>
    <s v="x"/>
    <m/>
    <m/>
    <m/>
    <m/>
    <n v="1"/>
  </r>
  <r>
    <s v="Fühlen Sie sich oft wertlos oder haben ein geringes Selbstwertgefühl?"/>
    <x v="38"/>
    <s v="x"/>
    <m/>
    <m/>
    <m/>
    <m/>
    <m/>
    <n v="0"/>
  </r>
  <r>
    <s v="Fühlen Sie sich überfordert, wenn Sie mehrere Schritte zur Erledigung einer Aufgabe planen müssen?"/>
    <x v="39"/>
    <s v="x"/>
    <m/>
    <m/>
    <m/>
    <m/>
    <m/>
    <n v="0"/>
  </r>
  <r>
    <s v="Fühlen Sie sich von Substanzen abhängig, um emotional oder körperlich besser zu funktionieren?"/>
    <x v="40"/>
    <s v="x"/>
    <m/>
    <m/>
    <m/>
    <m/>
    <m/>
    <n v="0"/>
  </r>
  <r>
    <s v="Glauben Sie häufig, dass Sie weniger fähig sind als andere Menschen?"/>
    <x v="38"/>
    <s v="x"/>
    <m/>
    <m/>
    <m/>
    <m/>
    <m/>
    <n v="0"/>
  </r>
  <r>
    <s v="Grübeln Sie häufig über negative Ereignisse oder Gedanken nach?"/>
    <x v="16"/>
    <m/>
    <m/>
    <s v="x"/>
    <m/>
    <m/>
    <m/>
    <n v="2"/>
  </r>
  <r>
    <s v="Haben Sie das Gefühl, dass Ihre Haut weniger empfindlich auf Berührungen reagiert als früher?"/>
    <x v="6"/>
    <s v="x"/>
    <m/>
    <m/>
    <m/>
    <m/>
    <m/>
    <n v="0"/>
  </r>
  <r>
    <s v="Haben Sie den Drang, bestimmte Verhaltensweisen immer wieder auszuführen, selbst wenn sie unnötig sind?"/>
    <x v="41"/>
    <s v="x"/>
    <m/>
    <m/>
    <m/>
    <m/>
    <m/>
    <n v="0"/>
  </r>
  <r>
    <s v="Haben Sie häufig Migräneanfälle oder starke Kopfschmerzen?"/>
    <x v="4"/>
    <s v="x"/>
    <m/>
    <m/>
    <m/>
    <m/>
    <m/>
    <n v="0"/>
  </r>
  <r>
    <s v="Haben Sie oft anhaltende Schmerzen, die länger als erwartet andauern?"/>
    <x v="3"/>
    <s v="x"/>
    <m/>
    <m/>
    <m/>
    <m/>
    <m/>
    <n v="0"/>
  </r>
  <r>
    <s v="Haben Sie oft verschwommene Sicht oder Probleme, Dinge klar zu erkennen?"/>
    <x v="42"/>
    <m/>
    <s v="x"/>
    <m/>
    <m/>
    <m/>
    <m/>
    <n v="1"/>
  </r>
  <r>
    <s v="Haben Sie Schwierigkeiten bei feinmotorischen Aufgaben wie Schreiben oder dem Gebrauch von Werkzeugen?"/>
    <x v="30"/>
    <m/>
    <s v="x"/>
    <m/>
    <m/>
    <m/>
    <m/>
    <n v="1"/>
  </r>
  <r>
    <s v="Haben Sie Schwierigkeiten, alltägliche Bewegungen auszuführen, weil sie Ihnen Angst machen?"/>
    <x v="29"/>
    <s v="x"/>
    <m/>
    <m/>
    <m/>
    <m/>
    <m/>
    <n v="0"/>
  </r>
  <r>
    <s v="Haben Sie Schwierigkeiten, Aufgaben in logischer Reihenfolge zu planen?"/>
    <x v="39"/>
    <s v="x"/>
    <m/>
    <m/>
    <m/>
    <m/>
    <m/>
    <n v="0"/>
  </r>
  <r>
    <s v="Haben Sie Schwierigkeiten, Aufgaben zu planen und in logischer Reihenfolge durchzuführen?"/>
    <x v="18"/>
    <s v="x"/>
    <m/>
    <m/>
    <m/>
    <m/>
    <m/>
    <n v="0"/>
  </r>
  <r>
    <s v="Haben Sie Schwierigkeiten, Bewegungen präzise und kontrolliert auszuführen?"/>
    <x v="31"/>
    <s v="x"/>
    <m/>
    <m/>
    <m/>
    <m/>
    <m/>
    <n v="0"/>
  </r>
  <r>
    <s v="Haben Sie Schwierigkeiten, Buchstabenformen zu erkennen?"/>
    <x v="43"/>
    <m/>
    <s v="x"/>
    <m/>
    <m/>
    <m/>
    <m/>
    <n v="1"/>
  </r>
  <r>
    <s v="Haben Sie Schwierigkeiten, den Konsum von Substanzen (Alkohol, Drogen) zu kontrollieren?"/>
    <x v="40"/>
    <s v="x"/>
    <m/>
    <m/>
    <m/>
    <m/>
    <m/>
    <n v="0"/>
  </r>
  <r>
    <s v="Haben Sie Schwierigkeiten, die Emotionen anderer Menschen anhand ihrer Mimik oder Körpersprache zu erkennen?"/>
    <x v="13"/>
    <m/>
    <m/>
    <s v="x"/>
    <m/>
    <m/>
    <m/>
    <n v="2"/>
  </r>
  <r>
    <s v="Haben Sie Schwierigkeiten, die langfristigen Konsequenzen Ihrer Entscheidungen abzuschätzen?"/>
    <x v="44"/>
    <s v="x"/>
    <m/>
    <m/>
    <m/>
    <m/>
    <m/>
    <n v="0"/>
  </r>
  <r>
    <s v="Haben Sie Schwierigkeiten, ein Verhalten oder eine Substanz, die Ihnen Freude bereitet, zu kontrollieren?"/>
    <x v="0"/>
    <s v="x"/>
    <m/>
    <m/>
    <m/>
    <m/>
    <m/>
    <n v="0"/>
  </r>
  <r>
    <s v="Haben Sie Schwierigkeiten, Freude an Aktivitäten zu finden, die Ihnen früher Spaß gemacht haben?"/>
    <x v="36"/>
    <m/>
    <s v="x"/>
    <m/>
    <m/>
    <m/>
    <m/>
    <n v="1"/>
  </r>
  <r>
    <s v="Haben Sie Schwierigkeiten, Gesichter von Personen wiederzuerkennen?"/>
    <x v="45"/>
    <m/>
    <s v="x"/>
    <m/>
    <m/>
    <m/>
    <m/>
    <n v="1"/>
  </r>
  <r>
    <s v="Haben Sie Schwierigkeiten, Ihre Impulse zu kontrollieren, wenn Sie wütend oder gestresst sind?"/>
    <x v="46"/>
    <m/>
    <s v="x"/>
    <m/>
    <m/>
    <m/>
    <m/>
    <n v="1"/>
  </r>
  <r>
    <s v="Haben Sie Schwierigkeiten, im Gespräch die richtigen Worte zu finden?"/>
    <x v="47"/>
    <m/>
    <s v="x"/>
    <m/>
    <m/>
    <m/>
    <m/>
    <n v="1"/>
  </r>
  <r>
    <s v="Haben Sie Schwierigkeiten, in Situationen, die Balance erfordern, stabil zu bleiben?"/>
    <x v="32"/>
    <m/>
    <m/>
    <m/>
    <m/>
    <m/>
    <m/>
    <n v="0"/>
  </r>
  <r>
    <s v="Haben Sie Schwierigkeiten, in sozialen Situationen angemessen zu reagieren?"/>
    <x v="48"/>
    <m/>
    <s v="x"/>
    <m/>
    <m/>
    <m/>
    <m/>
    <n v="1"/>
  </r>
  <r>
    <s v="Haben Sie Schwierigkeiten, normale Bewegungen auszuführen, wie Gehen oder Greifen?"/>
    <x v="49"/>
    <s v="x"/>
    <m/>
    <m/>
    <m/>
    <m/>
    <m/>
    <n v="0"/>
  </r>
  <r>
    <s v="Haben Sie Schwierigkeiten, Objekte nur durch Tasten zu identifizieren?"/>
    <x v="27"/>
    <s v="x"/>
    <m/>
    <m/>
    <m/>
    <m/>
    <m/>
    <n v="0"/>
  </r>
  <r>
    <s v="Haben Sie Schwierigkeiten, räumliche Beziehungen zwischen Objekten zu erkennen?"/>
    <x v="14"/>
    <s v="x"/>
    <m/>
    <m/>
    <m/>
    <m/>
    <m/>
    <n v="0"/>
  </r>
  <r>
    <s v="Haben Sie Schwierigkeiten, sich an gesprochene Anweisungen in der richtigen Reihenfolge zu erinnern?"/>
    <x v="19"/>
    <m/>
    <s v="x"/>
    <m/>
    <m/>
    <m/>
    <m/>
    <n v="1"/>
  </r>
  <r>
    <s v="Haben Sie Schwierigkeiten, sich an kürzlich erworbene Informationen zu erinnern?"/>
    <x v="50"/>
    <m/>
    <s v="x"/>
    <m/>
    <m/>
    <m/>
    <m/>
    <n v="1"/>
  </r>
  <r>
    <s v="Haben Sie Schwierigkeiten, sich in neuen Umgebungen zu orientieren?"/>
    <x v="51"/>
    <s v="x"/>
    <m/>
    <m/>
    <m/>
    <m/>
    <m/>
    <n v="0"/>
  </r>
  <r>
    <s v="Haben Sie Schwierigkeiten, sich zu entspannen oder Sorgen loszulassen?"/>
    <x v="34"/>
    <m/>
    <m/>
    <s v="x"/>
    <m/>
    <m/>
    <m/>
    <n v="2"/>
  </r>
  <r>
    <s v="Haben Sie Schwierigkeiten, sich zu motivieren, neue Aufgaben zu starten?"/>
    <x v="11"/>
    <m/>
    <s v="x"/>
    <m/>
    <m/>
    <m/>
    <m/>
    <n v="1"/>
  </r>
  <r>
    <s v="Haben Sie Schwierigkeiten, soziale Situationen zu verstehen oder darauf zu reagieren?"/>
    <x v="52"/>
    <m/>
    <s v="x"/>
    <m/>
    <m/>
    <m/>
    <m/>
    <n v="1"/>
  </r>
  <r>
    <s v="Haben Sie Schwierigkeiten, Wörter klar und deutlich auszusprechen?"/>
    <x v="53"/>
    <s v="x"/>
    <m/>
    <m/>
    <m/>
    <m/>
    <m/>
    <n v="0"/>
  </r>
  <r>
    <s v="Haben Sie Schwierigkeiten, Wörter richtig zu lesen, ohne sie umzustellen?"/>
    <x v="54"/>
    <m/>
    <m/>
    <s v="x"/>
    <m/>
    <m/>
    <m/>
    <n v="2"/>
  </r>
  <r>
    <s v="Haben Sie Überzeugungen oder Gedanken, die andere für irrational halten?"/>
    <x v="33"/>
    <m/>
    <s v="x"/>
    <m/>
    <m/>
    <m/>
    <m/>
    <n v="1"/>
  </r>
  <r>
    <s v="Haben Sie Zittern, Muskelsteifheit oder verlangsamte Bewegungen?"/>
    <x v="2"/>
    <m/>
    <s v="x"/>
    <m/>
    <m/>
    <m/>
    <m/>
    <n v="1"/>
  </r>
  <r>
    <s v="Handeln Sie manchmal spontan, ohne über die Konsequenzen nachzudenken?"/>
    <x v="46"/>
    <s v="x"/>
    <m/>
    <m/>
    <m/>
    <m/>
    <m/>
    <n v="0"/>
  </r>
  <r>
    <s v="Hören Sie häufig ein Klingeln oder Summen in Ihren Ohren, ohne äußere Geräusche?"/>
    <x v="5"/>
    <s v="x"/>
    <m/>
    <m/>
    <m/>
    <m/>
    <m/>
    <n v="0"/>
  </r>
  <r>
    <s v="Können Sie sich nur schwer entspannen, weil Sie sich innerlich angespannt fühlen?"/>
    <x v="35"/>
    <m/>
    <s v="x"/>
    <m/>
    <m/>
    <m/>
    <m/>
    <n v="1"/>
  </r>
  <r>
    <s v="Konzentrieren Sie sich manchmal so stark auf ein Thema, dass Sie alles andere vergessen?"/>
    <x v="23"/>
    <m/>
    <s v="x"/>
    <m/>
    <m/>
    <m/>
    <m/>
    <n v="1"/>
  </r>
  <r>
    <s v="Kreisen Ihre Gedanken häufig um bestimmte Themen oder Aktivitäten, ohne dass Sie diese stoppen können?"/>
    <x v="41"/>
    <m/>
    <s v="x"/>
    <m/>
    <m/>
    <m/>
    <m/>
    <n v="1"/>
  </r>
  <r>
    <s v="Kreisen Ihre Gedanken oft um negative Selbstbewertungen?"/>
    <x v="8"/>
    <s v="x"/>
    <m/>
    <m/>
    <m/>
    <m/>
    <m/>
    <n v="0"/>
  </r>
  <r>
    <s v="Lassen Sie häufig Projekte oder Aufgaben unvollständig, weil Ihnen die Motivation fehlt?"/>
    <x v="37"/>
    <m/>
    <s v="x"/>
    <m/>
    <m/>
    <m/>
    <m/>
    <n v="1"/>
  </r>
  <r>
    <s v="Leiden Sie an anhaltenden Muskelschmerzen oder allgemeiner körperlicher Erschöpfung?"/>
    <x v="1"/>
    <s v="x"/>
    <m/>
    <m/>
    <m/>
    <m/>
    <m/>
    <n v="0"/>
  </r>
  <r>
    <s v="Lesen Sie langsamer als andere und haben Schwierigkeiten, Texte zu verstehen?"/>
    <x v="55"/>
    <m/>
    <m/>
    <m/>
    <s v="x"/>
    <m/>
    <m/>
    <n v="3"/>
  </r>
  <r>
    <s v="Leugnen Sie, dass Sie ein gesundheitliches oder psychisches Problem haben, auch wenn andere Sie darauf hinweisen?"/>
    <x v="28"/>
    <s v="x"/>
    <m/>
    <m/>
    <m/>
    <m/>
    <m/>
    <n v="0"/>
  </r>
  <r>
    <s v="Missverstehen Sie häufig den Tonfall oder die Emotionen anderer?"/>
    <x v="22"/>
    <m/>
    <s v="x"/>
    <m/>
    <m/>
    <m/>
    <m/>
    <n v="1"/>
  </r>
  <r>
    <s v="Missverstehen Sie oft die Absichten oder Gefühle anderer in sozialen Interaktionen?"/>
    <x v="48"/>
    <m/>
    <s v="x"/>
    <m/>
    <m/>
    <m/>
    <m/>
    <n v="1"/>
  </r>
  <r>
    <s v="Missverstehen Sie oft die Bedeutung von Gesprächen oder Wörtern, die an Sie gerichtet sind?"/>
    <x v="15"/>
    <s v="x"/>
    <m/>
    <m/>
    <m/>
    <m/>
    <m/>
    <n v="0"/>
  </r>
  <r>
    <s v="Müssen Sie häufig blinzeln oder die Augen anstrengen, um Dinge klar zu sehen?"/>
    <x v="42"/>
    <s v="x"/>
    <m/>
    <m/>
    <m/>
    <m/>
    <m/>
    <n v="0"/>
  </r>
  <r>
    <s v="Müssen Sie häufig Sätze oder Absätze neu lesen, um sie vollständig zu verstehen?"/>
    <x v="55"/>
    <m/>
    <m/>
    <m/>
    <s v="x"/>
    <m/>
    <m/>
    <n v="3"/>
  </r>
  <r>
    <s v="Neigen Sie dazu, Routinen strikt einzuhalten und fühlen sich unwohl, wenn diese unterbrochen werden?"/>
    <x v="52"/>
    <m/>
    <s v="x"/>
    <m/>
    <m/>
    <m/>
    <m/>
    <n v="1"/>
  </r>
  <r>
    <s v="Pausieren Sie oft mitten im Satz, weil Ihnen die passenden Worte fehlen?"/>
    <x v="47"/>
    <m/>
    <s v="x"/>
    <m/>
    <m/>
    <m/>
    <m/>
    <n v="1"/>
  </r>
  <r>
    <s v="Reagieren Sie emotional intensiver auf alltägliche Ereignisse?"/>
    <x v="56"/>
    <m/>
    <s v="x"/>
    <m/>
    <m/>
    <m/>
    <m/>
    <n v="1"/>
  </r>
  <r>
    <s v="Reagieren Sie häufig mit Wut oder Trotz, wenn Ihnen etwas nicht passt?"/>
    <x v="57"/>
    <m/>
    <s v="x"/>
    <m/>
    <m/>
    <m/>
    <m/>
    <n v="1"/>
  </r>
  <r>
    <s v="Reagieren Sie oft unemotional oder gleichgültig auf die Gefühle anderer?"/>
    <x v="21"/>
    <m/>
    <m/>
    <s v="x"/>
    <m/>
    <m/>
    <m/>
    <n v="2"/>
  </r>
  <r>
    <s v="Sind Sie leicht von emotionalen Reizen abgelenkt?"/>
    <x v="56"/>
    <s v="x"/>
    <m/>
    <m/>
    <m/>
    <m/>
    <m/>
    <n v="0"/>
  </r>
  <r>
    <s v="Treffen Sie manchmal impulsive Entscheidungen, die später problematisch sind?"/>
    <x v="44"/>
    <s v="x"/>
    <m/>
    <m/>
    <m/>
    <m/>
    <m/>
    <n v="0"/>
  </r>
  <r>
    <s v="Vergessen Sie häufig Namen, Telefonnummern oder Termine kurz nach dem Erhalt?"/>
    <x v="50"/>
    <m/>
    <s v="x"/>
    <m/>
    <m/>
    <m/>
    <m/>
    <n v="1"/>
  </r>
  <r>
    <s v="Verlieren Sie leicht den Überblick, wenn Sie verschiedene Aufgaben auf einmal angehen?"/>
    <x v="20"/>
    <s v="x"/>
    <m/>
    <m/>
    <m/>
    <m/>
    <m/>
    <n v="0"/>
  </r>
  <r>
    <s v="Verlieren Sie oft das Gefühl, wo Sie sich im Raum befinden?"/>
    <x v="51"/>
    <s v="x"/>
    <m/>
    <m/>
    <m/>
    <m/>
    <m/>
    <n v="0"/>
  </r>
  <r>
    <s v="Verlieren Sie schnell den Überblick, wo sich Dinge um Sie herum befinden?"/>
    <x v="24"/>
    <s v="x"/>
    <m/>
    <m/>
    <m/>
    <m/>
    <m/>
    <n v="0"/>
  </r>
  <r>
    <s v="Vermeiden Sie Orte oder Situationen, die Sie an ein traumatisches Erlebnis erinnern?"/>
    <x v="9"/>
    <s v="x"/>
    <m/>
    <m/>
    <m/>
    <m/>
    <m/>
    <n v="0"/>
  </r>
  <r>
    <s v="Verstehen andere Menschen Ihre gesprochene Sprache oft falsch?"/>
    <x v="53"/>
    <m/>
    <s v="x"/>
    <m/>
    <m/>
    <m/>
    <m/>
    <n v="1"/>
  </r>
  <r>
    <s v="Verwechseln Sie Buchstaben, während Sie lesen oder schreiben (z. B. &quot;b&quot; und &quot;d&quot;)?"/>
    <x v="54"/>
    <m/>
    <m/>
    <s v="x"/>
    <m/>
    <m/>
    <m/>
    <n v="2"/>
  </r>
  <r>
    <s v="Verwechseln Sie häufig Buchstaben beim Lesen oder Schreiben?"/>
    <x v="43"/>
    <m/>
    <m/>
    <s v="x"/>
    <m/>
    <m/>
    <m/>
    <n v="2"/>
  </r>
  <r>
    <s v="Verwechseln Sie häufig Zahlen oder haben Schwierigkeiten mit Mathematik?"/>
    <x v="12"/>
    <s v="x"/>
    <m/>
    <m/>
    <m/>
    <m/>
    <m/>
    <n v="0"/>
  </r>
  <r>
    <s v="Verwechseln Sie manchmal Menschen, die Sie eigentlich kennen sollten?"/>
    <x v="45"/>
    <m/>
    <m/>
    <s v="x"/>
    <m/>
    <m/>
    <m/>
    <n v="2"/>
  </r>
  <r>
    <s v="Wechseln Sie oft unwillkürlich Ihre Aufmerksamkeit zwischen verschiedenen Dingen?"/>
    <x v="26"/>
    <m/>
    <m/>
    <s v="x"/>
    <m/>
    <m/>
    <m/>
    <n v="2"/>
  </r>
  <r>
    <s v="Werden Sie leicht von Ihrer Arbeit oder anderen Aktivitäten abgelenkt?"/>
    <x v="25"/>
    <m/>
    <m/>
    <s v="x"/>
    <m/>
    <m/>
    <m/>
    <n v="2"/>
  </r>
  <r>
    <s v="Werden Sie schnell wütend oder verlieren die Beherrschung in stressigen Situationen?"/>
    <x v="17"/>
    <m/>
    <s v="x"/>
    <m/>
    <m/>
    <m/>
    <m/>
    <n v="1"/>
  </r>
  <r>
    <s v="Widersetzen Sie sich oft Autoritätspersonen oder brechen Regeln?"/>
    <x v="57"/>
    <m/>
    <m/>
    <s v="x"/>
    <m/>
    <m/>
    <m/>
    <n v="2"/>
  </r>
  <r>
    <s v="Zittern oder steifen Ihre Muskeln oft, was Ihre Bewegungsfähigkeit einschränkt?"/>
    <x v="49"/>
    <s v="x"/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A3:B62" firstHeaderRow="1" firstDataRow="1" firstDataCol="1"/>
  <pivotFields count="9">
    <pivotField showAll="0"/>
    <pivotField axis="axisRow" showAll="0" sortType="ascending">
      <items count="59">
        <item x="0"/>
        <item x="28"/>
        <item x="34"/>
        <item x="31"/>
        <item x="24"/>
        <item x="56"/>
        <item x="26"/>
        <item x="19"/>
        <item x="52"/>
        <item x="32"/>
        <item x="42"/>
        <item x="29"/>
        <item x="3"/>
        <item x="41"/>
        <item x="25"/>
        <item x="6"/>
        <item x="33"/>
        <item x="36"/>
        <item x="22"/>
        <item x="12"/>
        <item x="54"/>
        <item x="16"/>
        <item x="18"/>
        <item x="45"/>
        <item x="11"/>
        <item x="35"/>
        <item x="46"/>
        <item x="21"/>
        <item x="13"/>
        <item x="37"/>
        <item x="17"/>
        <item x="4"/>
        <item x="10"/>
        <item x="49"/>
        <item x="20"/>
        <item x="8"/>
        <item x="23"/>
        <item x="57"/>
        <item x="51"/>
        <item x="2"/>
        <item x="43"/>
        <item x="44"/>
        <item x="30"/>
        <item x="48"/>
        <item x="9"/>
        <item x="15"/>
        <item x="27"/>
        <item x="38"/>
        <item x="39"/>
        <item x="50"/>
        <item x="55"/>
        <item x="7"/>
        <item x="14"/>
        <item x="53"/>
        <item x="40"/>
        <item x="1"/>
        <item x="5"/>
        <item x="47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Items count="1">
    <i/>
  </colItems>
  <dataFields count="1">
    <dataField name="Summe von Wichtung" fld="8" baseField="0" baseItem="0"/>
  </dataFields>
  <formats count="2">
    <format dxfId="4">
      <pivotArea outline="0" collapsedLevelsAreSubtotals="1" fieldPosition="0"/>
    </format>
    <format dxfId="3">
      <pivotArea dataOnly="0" labelOnly="1" outline="0" axis="axisValues" fieldPosition="0"/>
    </format>
  </format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58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1"/>
  <sheetViews>
    <sheetView tabSelected="1" zoomScale="115" zoomScaleNormal="115" workbookViewId="0">
      <selection sqref="A1:H1"/>
    </sheetView>
  </sheetViews>
  <sheetFormatPr baseColWidth="10" defaultColWidth="11.42578125" defaultRowHeight="14.25" outlineLevelCol="1" x14ac:dyDescent="0.2"/>
  <cols>
    <col min="1" max="1" width="71.85546875" style="13" customWidth="1"/>
    <col min="2" max="2" width="50.85546875" style="13" hidden="1" customWidth="1" outlineLevel="1"/>
    <col min="3" max="3" width="4" style="13" customWidth="1" collapsed="1"/>
    <col min="4" max="8" width="4" style="13" customWidth="1"/>
    <col min="9" max="9" width="6.42578125" style="13" hidden="1" customWidth="1" outlineLevel="1"/>
    <col min="10" max="10" width="11.42578125" style="13" collapsed="1"/>
    <col min="11" max="16384" width="11.42578125" style="13"/>
  </cols>
  <sheetData>
    <row r="1" spans="1:9" ht="18" x14ac:dyDescent="0.25">
      <c r="A1" s="31" t="s">
        <v>496</v>
      </c>
      <c r="B1" s="31"/>
      <c r="C1" s="31"/>
      <c r="D1" s="31"/>
      <c r="E1" s="31"/>
      <c r="F1" s="31"/>
      <c r="G1" s="31"/>
      <c r="H1" s="31"/>
      <c r="I1" s="13">
        <f>+VLOOKUP(G3,Sprachen,2,FALSE)</f>
        <v>0</v>
      </c>
    </row>
    <row r="2" spans="1:9" ht="66" customHeight="1" x14ac:dyDescent="0.2">
      <c r="A2" s="29" t="s">
        <v>497</v>
      </c>
      <c r="B2" s="29"/>
      <c r="C2" s="29"/>
      <c r="D2" s="29"/>
      <c r="E2" s="29"/>
      <c r="F2" s="29"/>
      <c r="G2" s="29"/>
      <c r="H2" s="29"/>
    </row>
    <row r="3" spans="1:9" x14ac:dyDescent="0.2">
      <c r="F3" s="33" t="s">
        <v>740</v>
      </c>
      <c r="G3" s="34" t="s">
        <v>739</v>
      </c>
      <c r="H3" s="34"/>
    </row>
    <row r="4" spans="1:9" ht="17.25" x14ac:dyDescent="0.2">
      <c r="A4" s="14" t="s">
        <v>212</v>
      </c>
    </row>
    <row r="5" spans="1:9" ht="41.25" customHeight="1" x14ac:dyDescent="0.25">
      <c r="A5" s="30" t="s">
        <v>498</v>
      </c>
      <c r="B5" s="30"/>
      <c r="C5" s="30"/>
      <c r="D5" s="30"/>
      <c r="E5" s="30"/>
      <c r="F5" s="30"/>
      <c r="G5" s="30"/>
      <c r="H5" s="30"/>
    </row>
    <row r="6" spans="1:9" x14ac:dyDescent="0.2">
      <c r="A6" s="15"/>
    </row>
    <row r="7" spans="1:9" ht="15" x14ac:dyDescent="0.2">
      <c r="A7" s="16" t="s">
        <v>499</v>
      </c>
    </row>
    <row r="8" spans="1:9" ht="15" x14ac:dyDescent="0.2">
      <c r="A8" s="16" t="s">
        <v>213</v>
      </c>
    </row>
    <row r="9" spans="1:9" ht="15" x14ac:dyDescent="0.2">
      <c r="A9" s="16" t="s">
        <v>214</v>
      </c>
    </row>
    <row r="10" spans="1:9" ht="15" x14ac:dyDescent="0.2">
      <c r="A10" s="16" t="s">
        <v>215</v>
      </c>
    </row>
    <row r="11" spans="1:9" ht="15" x14ac:dyDescent="0.2">
      <c r="A11" s="16" t="s">
        <v>216</v>
      </c>
    </row>
    <row r="12" spans="1:9" ht="15" x14ac:dyDescent="0.2">
      <c r="A12" s="16" t="s">
        <v>500</v>
      </c>
    </row>
    <row r="14" spans="1:9" ht="30.75" customHeight="1" x14ac:dyDescent="0.2">
      <c r="A14" s="30" t="s">
        <v>217</v>
      </c>
      <c r="B14" s="30"/>
      <c r="C14" s="30"/>
      <c r="D14" s="30"/>
      <c r="E14" s="30"/>
      <c r="F14" s="30"/>
      <c r="G14" s="30"/>
      <c r="H14" s="30"/>
    </row>
    <row r="15" spans="1:9" ht="156.75" customHeight="1" thickBot="1" x14ac:dyDescent="0.25">
      <c r="A15" s="17" t="str" cm="1">
        <f t="array" ref="A15">+INDEX('Fragen de fr en'!$A:$F,+ROW(A15)-14,+I$1+1)</f>
        <v>Fragen (de)</v>
      </c>
      <c r="B15" s="17" t="s">
        <v>218</v>
      </c>
      <c r="C15" s="18" t="str" cm="1">
        <f t="array" ref="C15">+INDEX('Fragen de fr en'!$A:$F,130,+I1+1)</f>
        <v>0 = trifft gar nicht zu</v>
      </c>
      <c r="D15" s="18" t="str" cm="1">
        <f t="array" ref="D15">+INDEX('Fragen de fr en'!$A:$F,131,+I1+1)</f>
        <v>1 = trifft kaum zu</v>
      </c>
      <c r="E15" s="18" t="str" cm="1">
        <f t="array" ref="E15">+INDEX('Fragen de fr en'!$A:$F,132,+I1+1)</f>
        <v>2 = trifft teilweise zu</v>
      </c>
      <c r="F15" s="18" t="str" cm="1">
        <f t="array" ref="F15">+INDEX('Fragen de fr en'!$A:$F,133,+I1+1)</f>
        <v>3 = trifft mäßig zu</v>
      </c>
      <c r="G15" s="18" t="str" cm="1">
        <f t="array" ref="G15">+INDEX('Fragen de fr en'!$A:$F,134,+I1+1)</f>
        <v>4 = trifft ziemlich zu</v>
      </c>
      <c r="H15" s="18" t="str" cm="1">
        <f t="array" ref="H15">+INDEX('Fragen de fr en'!$A:$F,135,+I1+1)</f>
        <v xml:space="preserve">5 = trifft voll zu </v>
      </c>
      <c r="I15" s="19" t="s">
        <v>337</v>
      </c>
    </row>
    <row r="16" spans="1:9" ht="28.5" customHeight="1" x14ac:dyDescent="0.2">
      <c r="A16" s="20" t="str" cm="1">
        <f t="array" ref="A16">+INDEX('Fragen de fr en'!$A:$F,+ROW(A16)-14,+I$1+1)</f>
        <v>Haben Sie das Gefühl, dass Sie regelmäßig auf der Suche nach Belohnungen oder Dopamin-"Kicks" sind?</v>
      </c>
      <c r="B16" s="21" t="s">
        <v>4</v>
      </c>
      <c r="C16" s="35"/>
      <c r="D16" s="35"/>
      <c r="E16" s="35"/>
      <c r="F16" s="35"/>
      <c r="G16" s="35"/>
      <c r="H16" s="36"/>
      <c r="I16" s="13">
        <f>_xlfn.IFNA(MATCH("x",C16:H16,-1)-1,0)</f>
        <v>0</v>
      </c>
    </row>
    <row r="17" spans="1:9" ht="28.5" customHeight="1" x14ac:dyDescent="0.2">
      <c r="A17" s="22" t="str" cm="1">
        <f t="array" ref="A17">+INDEX('Fragen de fr en'!$A:$F,+ROW(A17)-14,+I$1+1)</f>
        <v>Beeinflussen Schmerzen Ihre täglichen Aktivitäten und Ihren Schlaf?</v>
      </c>
      <c r="B17" s="23" t="s">
        <v>202</v>
      </c>
      <c r="C17" s="37"/>
      <c r="D17" s="37"/>
      <c r="E17" s="37"/>
      <c r="F17" s="37"/>
      <c r="G17" s="37"/>
      <c r="H17" s="38"/>
      <c r="I17" s="13">
        <f t="shared" ref="I17:I80" si="0">_xlfn.IFNA(MATCH("x",C17:H17,-1)-1,0)</f>
        <v>0</v>
      </c>
    </row>
    <row r="18" spans="1:9" ht="28.5" customHeight="1" x14ac:dyDescent="0.2">
      <c r="A18" s="28" t="str" cm="1">
        <f t="array" ref="A18">+INDEX('Fragen de fr en'!$A:$F,+ROW(A18)-14,+I$1+1)</f>
        <v>Beeinträchtigen diese Symptome wie Zuckungen, Zittern Ihre Fähigkeit, normale Aktivitäten auszuführen?</v>
      </c>
      <c r="B18" s="23" t="s">
        <v>147</v>
      </c>
      <c r="C18" s="37"/>
      <c r="D18" s="37"/>
      <c r="E18" s="37"/>
      <c r="F18" s="37"/>
      <c r="G18" s="37"/>
      <c r="H18" s="38"/>
      <c r="I18" s="13">
        <f t="shared" si="0"/>
        <v>0</v>
      </c>
    </row>
    <row r="19" spans="1:9" ht="28.5" customHeight="1" x14ac:dyDescent="0.2">
      <c r="A19" s="22" t="str" cm="1">
        <f t="array" ref="A19">+INDEX('Fragen de fr en'!$A:$F,+ROW(A19)-14,+I$1+1)</f>
        <v>Beeinträchtigen Ihre Schmerzen Ihre Fähigkeit, alltägliche Aufgaben zu erledigen?</v>
      </c>
      <c r="B19" s="23" t="s">
        <v>50</v>
      </c>
      <c r="C19" s="37"/>
      <c r="D19" s="37"/>
      <c r="E19" s="37"/>
      <c r="F19" s="37"/>
      <c r="G19" s="37"/>
      <c r="H19" s="38"/>
      <c r="I19" s="13">
        <f t="shared" si="0"/>
        <v>0</v>
      </c>
    </row>
    <row r="20" spans="1:9" ht="28.5" customHeight="1" thickBot="1" x14ac:dyDescent="0.25">
      <c r="A20" s="24" t="str" cm="1">
        <f t="array" ref="A20">+INDEX('Fragen de fr en'!$A:$F,+ROW(A20)-14,+I$1+1)</f>
        <v>Beeinträchtigen Migräne oder Kopfschmerzen Ihre täglichen Aktivitäten?</v>
      </c>
      <c r="B20" s="25" t="s">
        <v>118</v>
      </c>
      <c r="C20" s="39"/>
      <c r="D20" s="39"/>
      <c r="E20" s="39"/>
      <c r="F20" s="39"/>
      <c r="G20" s="39"/>
      <c r="H20" s="40"/>
      <c r="I20" s="13">
        <f t="shared" si="0"/>
        <v>0</v>
      </c>
    </row>
    <row r="21" spans="1:9" ht="28.5" customHeight="1" x14ac:dyDescent="0.2">
      <c r="A21" s="20" t="str" cm="1">
        <f t="array" ref="A21">+INDEX('Fragen de fr en'!$A:$F,+ROW(A21)-14,+I$1+1)</f>
        <v>Beeinträchtigt dieses Klingeln oder Summen Ihr Gehör oder Ihre Konzentration?</v>
      </c>
      <c r="B21" s="21" t="s">
        <v>205</v>
      </c>
      <c r="C21" s="35"/>
      <c r="D21" s="35"/>
      <c r="E21" s="35"/>
      <c r="F21" s="35"/>
      <c r="G21" s="35"/>
      <c r="H21" s="36"/>
      <c r="I21" s="13">
        <f t="shared" si="0"/>
        <v>0</v>
      </c>
    </row>
    <row r="22" spans="1:9" ht="28.5" customHeight="1" x14ac:dyDescent="0.2">
      <c r="A22" s="22" t="str" cm="1">
        <f t="array" ref="A22">+INDEX('Fragen de fr en'!$A:$F,+ROW(A22)-14,+I$1+1)</f>
        <v>Bemerken Sie Berührungen oder taktile Reize manchmal nicht?</v>
      </c>
      <c r="B22" s="23" t="s">
        <v>221</v>
      </c>
      <c r="C22" s="37"/>
      <c r="D22" s="37"/>
      <c r="E22" s="37"/>
      <c r="F22" s="37"/>
      <c r="G22" s="37"/>
      <c r="H22" s="38"/>
      <c r="I22" s="13">
        <f t="shared" si="0"/>
        <v>0</v>
      </c>
    </row>
    <row r="23" spans="1:9" ht="28.5" customHeight="1" x14ac:dyDescent="0.2">
      <c r="A23" s="22" t="str" cm="1">
        <f t="array" ref="A23">+INDEX('Fragen de fr en'!$A:$F,+ROW(A23)-14,+I$1+1)</f>
        <v>Brauchen Sie länger, um Aufgaben zu erledigen, die schnelle Entscheidungen erfordern?</v>
      </c>
      <c r="B23" s="23" t="s">
        <v>189</v>
      </c>
      <c r="C23" s="37"/>
      <c r="D23" s="37"/>
      <c r="E23" s="37"/>
      <c r="F23" s="37"/>
      <c r="G23" s="37"/>
      <c r="H23" s="38"/>
      <c r="I23" s="13">
        <f t="shared" si="0"/>
        <v>0</v>
      </c>
    </row>
    <row r="24" spans="1:9" ht="28.5" customHeight="1" x14ac:dyDescent="0.2">
      <c r="A24" s="22" t="str" cm="1">
        <f t="array" ref="A24">+INDEX('Fragen de fr en'!$A:$F,+ROW(A24)-14,+I$1+1)</f>
        <v>Denken Sie häufig über Ihre eigenen Schwächen oder Mängel nach?</v>
      </c>
      <c r="B24" s="23" t="s">
        <v>132</v>
      </c>
      <c r="C24" s="37"/>
      <c r="D24" s="37"/>
      <c r="E24" s="37"/>
      <c r="F24" s="37"/>
      <c r="G24" s="37"/>
      <c r="H24" s="38"/>
      <c r="I24" s="13">
        <f t="shared" si="0"/>
        <v>0</v>
      </c>
    </row>
    <row r="25" spans="1:9" ht="28.5" customHeight="1" thickBot="1" x14ac:dyDescent="0.25">
      <c r="A25" s="24" t="str" cm="1">
        <f t="array" ref="A25">+INDEX('Fragen de fr en'!$A:$F,+ROW(A25)-14,+I$1+1)</f>
        <v>Erleben Sie Flashbacks oder Albträume von traumatischen Ereignissen?</v>
      </c>
      <c r="B25" s="25" t="s">
        <v>164</v>
      </c>
      <c r="C25" s="39"/>
      <c r="D25" s="39"/>
      <c r="E25" s="39"/>
      <c r="F25" s="39"/>
      <c r="G25" s="39"/>
      <c r="H25" s="40"/>
      <c r="I25" s="13">
        <f t="shared" si="0"/>
        <v>0</v>
      </c>
    </row>
    <row r="26" spans="1:9" ht="28.5" customHeight="1" x14ac:dyDescent="0.2">
      <c r="A26" s="20" t="str" cm="1">
        <f t="array" ref="A26">+INDEX('Fragen de fr en'!$A:$F,+ROW(A26)-14,+I$1+1)</f>
        <v>Erleben Sie häufig extreme Stimmungsschwankungen im Laufe des Tages?</v>
      </c>
      <c r="B26" s="21" t="s">
        <v>122</v>
      </c>
      <c r="C26" s="35"/>
      <c r="D26" s="35"/>
      <c r="E26" s="35"/>
      <c r="F26" s="35"/>
      <c r="G26" s="35"/>
      <c r="H26" s="36"/>
      <c r="I26" s="13">
        <f t="shared" si="0"/>
        <v>0</v>
      </c>
    </row>
    <row r="27" spans="1:9" ht="28.5" customHeight="1" x14ac:dyDescent="0.2">
      <c r="A27" s="22" t="str" cm="1">
        <f t="array" ref="A27">+INDEX('Fragen de fr en'!$A:$F,+ROW(A27)-14,+I$1+1)</f>
        <v>Fällt es Ihnen schwer, Aktivitäten oder Aufgaben zu beginnen, auch wenn Sie wissen, dass sie wichtig sind?</v>
      </c>
      <c r="B27" s="23" t="s">
        <v>95</v>
      </c>
      <c r="C27" s="37"/>
      <c r="D27" s="37"/>
      <c r="E27" s="37"/>
      <c r="F27" s="37"/>
      <c r="G27" s="37"/>
      <c r="H27" s="38"/>
      <c r="I27" s="13">
        <f t="shared" si="0"/>
        <v>0</v>
      </c>
    </row>
    <row r="28" spans="1:9" ht="28.5" customHeight="1" x14ac:dyDescent="0.2">
      <c r="A28" s="22" t="str" cm="1">
        <f t="array" ref="A28">+INDEX('Fragen de fr en'!$A:$F,+ROW(A28)-14,+I$1+1)</f>
        <v>Fällt es Ihnen schwer, einfache Berechnungen durchzuführen?</v>
      </c>
      <c r="B28" s="23" t="s">
        <v>75</v>
      </c>
      <c r="C28" s="37"/>
      <c r="D28" s="37"/>
      <c r="E28" s="37"/>
      <c r="F28" s="37"/>
      <c r="G28" s="37"/>
      <c r="H28" s="38"/>
      <c r="I28" s="13">
        <f t="shared" si="0"/>
        <v>0</v>
      </c>
    </row>
    <row r="29" spans="1:9" ht="28.5" customHeight="1" x14ac:dyDescent="0.2">
      <c r="A29" s="22" t="str" cm="1">
        <f t="array" ref="A29">+INDEX('Fragen de fr en'!$A:$F,+ROW(A29)-14,+I$1+1)</f>
        <v>Fällt es Ihnen schwer, emotional auf andere zu reagieren, auch wenn sie offensichtlich traurig oder glücklich sind?</v>
      </c>
      <c r="B29" s="23" t="s">
        <v>105</v>
      </c>
      <c r="C29" s="37"/>
      <c r="D29" s="37"/>
      <c r="E29" s="37"/>
      <c r="F29" s="37"/>
      <c r="G29" s="37"/>
      <c r="H29" s="38"/>
      <c r="I29" s="13">
        <f t="shared" si="0"/>
        <v>0</v>
      </c>
    </row>
    <row r="30" spans="1:9" ht="28.5" customHeight="1" thickBot="1" x14ac:dyDescent="0.25">
      <c r="A30" s="24" t="str" cm="1">
        <f t="array" ref="A30">+INDEX('Fragen de fr en'!$A:$F,+ROW(A30)-14,+I$1+1)</f>
        <v>Fällt es Ihnen schwer, Entfernungen oder Größenverhältnisse im Raum richtig einzuschätzen?</v>
      </c>
      <c r="B30" s="25" t="s">
        <v>192</v>
      </c>
      <c r="C30" s="39"/>
      <c r="D30" s="39"/>
      <c r="E30" s="39"/>
      <c r="F30" s="39"/>
      <c r="G30" s="39"/>
      <c r="H30" s="40"/>
      <c r="I30" s="13">
        <f t="shared" si="0"/>
        <v>0</v>
      </c>
    </row>
    <row r="31" spans="1:9" ht="28.5" customHeight="1" x14ac:dyDescent="0.2">
      <c r="A31" s="20" t="str" cm="1">
        <f t="array" ref="A31">+INDEX('Fragen de fr en'!$A:$F,+ROW(A31)-14,+I$1+1)</f>
        <v>Fällt es Ihnen schwer, gesprochene Anweisungen zu verstehen?</v>
      </c>
      <c r="B31" s="21" t="s">
        <v>168</v>
      </c>
      <c r="C31" s="35"/>
      <c r="D31" s="35"/>
      <c r="E31" s="35"/>
      <c r="F31" s="35"/>
      <c r="G31" s="35"/>
      <c r="H31" s="36"/>
      <c r="I31" s="13">
        <f t="shared" si="0"/>
        <v>0</v>
      </c>
    </row>
    <row r="32" spans="1:9" ht="28.5" customHeight="1" x14ac:dyDescent="0.2">
      <c r="A32" s="22" t="str" cm="1">
        <f t="array" ref="A32">+INDEX('Fragen de fr en'!$A:$F,+ROW(A32)-14,+I$1+1)</f>
        <v>Fällt es Ihnen schwer, Ihre Gedanken über bestimmte Probleme oder Sorgen loszulassen?</v>
      </c>
      <c r="B32" s="23" t="s">
        <v>83</v>
      </c>
      <c r="C32" s="37"/>
      <c r="D32" s="37"/>
      <c r="E32" s="37"/>
      <c r="F32" s="37"/>
      <c r="G32" s="37"/>
      <c r="H32" s="38"/>
      <c r="I32" s="13">
        <f t="shared" si="0"/>
        <v>0</v>
      </c>
    </row>
    <row r="33" spans="1:9" ht="28.5" customHeight="1" x14ac:dyDescent="0.2">
      <c r="A33" s="22" t="str" cm="1">
        <f t="array" ref="A33">+INDEX('Fragen de fr en'!$A:$F,+ROW(A33)-14,+I$1+1)</f>
        <v>Fällt es Ihnen schwer, Ihre Wut zu kontrollieren, wenn Sie sich aufregen?</v>
      </c>
      <c r="B33" s="23" t="s">
        <v>115</v>
      </c>
      <c r="C33" s="37"/>
      <c r="D33" s="37"/>
      <c r="E33" s="37"/>
      <c r="F33" s="37"/>
      <c r="G33" s="37"/>
      <c r="H33" s="38"/>
      <c r="I33" s="13">
        <f t="shared" si="0"/>
        <v>0</v>
      </c>
    </row>
    <row r="34" spans="1:9" ht="28.5" customHeight="1" x14ac:dyDescent="0.2">
      <c r="A34" s="22" t="str" cm="1">
        <f t="array" ref="A34">+INDEX('Fragen de fr en'!$A:$F,+ROW(A34)-14,+I$1+1)</f>
        <v>Fällt es Ihnen schwer, Ihre Zeit gut zu organisieren und Prioritäten zu setzen?</v>
      </c>
      <c r="B34" s="23" t="s">
        <v>87</v>
      </c>
      <c r="C34" s="37"/>
      <c r="D34" s="37"/>
      <c r="E34" s="37"/>
      <c r="F34" s="37"/>
      <c r="G34" s="37"/>
      <c r="H34" s="38"/>
      <c r="I34" s="13">
        <f t="shared" si="0"/>
        <v>0</v>
      </c>
    </row>
    <row r="35" spans="1:9" ht="28.5" customHeight="1" thickBot="1" x14ac:dyDescent="0.25">
      <c r="A35" s="24" t="str" cm="1">
        <f t="array" ref="A35">+INDEX('Fragen de fr en'!$A:$F,+ROW(A35)-14,+I$1+1)</f>
        <v>Fällt es Ihnen schwer, Klänge oder gesprochene Sprache in der richtigen Reihenfolge zu verarbeiten?</v>
      </c>
      <c r="B35" s="25" t="s">
        <v>32</v>
      </c>
      <c r="C35" s="39"/>
      <c r="D35" s="39"/>
      <c r="E35" s="39"/>
      <c r="F35" s="39"/>
      <c r="G35" s="39"/>
      <c r="H35" s="40"/>
      <c r="I35" s="13">
        <f t="shared" si="0"/>
        <v>0</v>
      </c>
    </row>
    <row r="36" spans="1:9" ht="28.5" customHeight="1" x14ac:dyDescent="0.2">
      <c r="A36" s="20" t="str" cm="1">
        <f t="array" ref="A36">+INDEX('Fragen de fr en'!$A:$F,+ROW(A36)-14,+I$1+1)</f>
        <v>Fällt es Ihnen schwer, mehrere Aufgaben gleichzeitig zu bewältigen?</v>
      </c>
      <c r="B36" s="21" t="s">
        <v>129</v>
      </c>
      <c r="C36" s="35"/>
      <c r="D36" s="35"/>
      <c r="E36" s="35"/>
      <c r="F36" s="35"/>
      <c r="G36" s="35"/>
      <c r="H36" s="36"/>
      <c r="I36" s="13">
        <f t="shared" si="0"/>
        <v>0</v>
      </c>
    </row>
    <row r="37" spans="1:9" ht="28.5" customHeight="1" x14ac:dyDescent="0.2">
      <c r="A37" s="22" t="str" cm="1">
        <f t="array" ref="A37">+INDEX('Fragen de fr en'!$A:$F,+ROW(A37)-14,+I$1+1)</f>
        <v>Fällt es Ihnen schwer, Mitgefühl oder Empathie für andere zu empfinden?</v>
      </c>
      <c r="B37" s="23" t="s">
        <v>109</v>
      </c>
      <c r="C37" s="37"/>
      <c r="D37" s="37"/>
      <c r="E37" s="37"/>
      <c r="F37" s="37"/>
      <c r="G37" s="37"/>
      <c r="H37" s="38"/>
      <c r="I37" s="13">
        <f t="shared" si="0"/>
        <v>0</v>
      </c>
    </row>
    <row r="38" spans="1:9" ht="28.5" customHeight="1" x14ac:dyDescent="0.2">
      <c r="A38" s="22" t="str" cm="1">
        <f t="array" ref="A38">+INDEX('Fragen de fr en'!$A:$F,+ROW(A38)-14,+I$1+1)</f>
        <v>Fällt es Ihnen schwer, nonverbale Hinweise wie Gesichtsausdrücke oder Körpersprache zu deuten?</v>
      </c>
      <c r="B38" s="23" t="s">
        <v>71</v>
      </c>
      <c r="C38" s="37"/>
      <c r="D38" s="37"/>
      <c r="E38" s="37"/>
      <c r="F38" s="37"/>
      <c r="G38" s="37"/>
      <c r="H38" s="38"/>
      <c r="I38" s="13">
        <f t="shared" si="0"/>
        <v>0</v>
      </c>
    </row>
    <row r="39" spans="1:9" ht="28.5" customHeight="1" x14ac:dyDescent="0.2">
      <c r="A39" s="28" t="str" cm="1">
        <f t="array" ref="A39">+INDEX('Fragen de fr en'!$A:$F,+ROW(A39)-14,+I$1+1)</f>
        <v>Fällt es Ihnen schwer, obsessive Gedanken loszulassen oder den Fokus zu wechseln?</v>
      </c>
      <c r="B39" s="23" t="s">
        <v>136</v>
      </c>
      <c r="C39" s="37"/>
      <c r="D39" s="37"/>
      <c r="E39" s="37"/>
      <c r="F39" s="37"/>
      <c r="G39" s="37"/>
      <c r="H39" s="38"/>
      <c r="I39" s="13">
        <f t="shared" si="0"/>
        <v>0</v>
      </c>
    </row>
    <row r="40" spans="1:9" ht="28.5" customHeight="1" thickBot="1" x14ac:dyDescent="0.25">
      <c r="A40" s="24" t="str" cm="1">
        <f t="array" ref="A40">+INDEX('Fragen de fr en'!$A:$F,+ROW(A40)-14,+I$1+1)</f>
        <v>Fällt es Ihnen schwer, sich auf die Position von Objekten im Raum zu konzentrieren?</v>
      </c>
      <c r="B40" s="25" t="s">
        <v>219</v>
      </c>
      <c r="C40" s="39"/>
      <c r="D40" s="39"/>
      <c r="E40" s="39"/>
      <c r="F40" s="39"/>
      <c r="G40" s="39"/>
      <c r="H40" s="40"/>
      <c r="I40" s="13">
        <f t="shared" si="0"/>
        <v>0</v>
      </c>
    </row>
    <row r="41" spans="1:9" ht="28.5" customHeight="1" x14ac:dyDescent="0.2">
      <c r="A41" s="20" t="str" cm="1">
        <f t="array" ref="A41">+INDEX('Fragen de fr en'!$A:$F,+ROW(A41)-14,+I$1+1)</f>
        <v>Fällt es Ihnen schwer, sich über längere Zeit auf eine Aufgabe zu konzentrieren?</v>
      </c>
      <c r="B41" s="21" t="s">
        <v>57</v>
      </c>
      <c r="C41" s="35"/>
      <c r="D41" s="35"/>
      <c r="E41" s="35"/>
      <c r="F41" s="35"/>
      <c r="G41" s="35"/>
      <c r="H41" s="36"/>
      <c r="I41" s="13">
        <f t="shared" si="0"/>
        <v>0</v>
      </c>
    </row>
    <row r="42" spans="1:9" ht="28.5" customHeight="1" x14ac:dyDescent="0.2">
      <c r="A42" s="22" t="str" cm="1">
        <f t="array" ref="A42">+INDEX('Fragen de fr en'!$A:$F,+ROW(A42)-14,+I$1+1)</f>
        <v>Fällt es Ihnen schwer, sich über längere Zeit auf eine Sache zu konzentrieren?</v>
      </c>
      <c r="B42" s="23" t="s">
        <v>220</v>
      </c>
      <c r="C42" s="37"/>
      <c r="D42" s="37"/>
      <c r="E42" s="37"/>
      <c r="F42" s="37"/>
      <c r="G42" s="37"/>
      <c r="H42" s="38"/>
      <c r="I42" s="13">
        <f t="shared" si="0"/>
        <v>0</v>
      </c>
    </row>
    <row r="43" spans="1:9" ht="28.5" customHeight="1" x14ac:dyDescent="0.2">
      <c r="A43" s="22" t="str" cm="1">
        <f t="array" ref="A43">+INDEX('Fragen de fr en'!$A:$F,+ROW(A43)-14,+I$1+1)</f>
        <v>Fällt es Ihnen schwer, Unterschiede in der Beschaffenheit oder Form von Gegenständen zu erkennen?</v>
      </c>
      <c r="B43" s="23" t="s">
        <v>172</v>
      </c>
      <c r="C43" s="37"/>
      <c r="D43" s="37"/>
      <c r="E43" s="37"/>
      <c r="F43" s="37"/>
      <c r="G43" s="37"/>
      <c r="H43" s="38"/>
      <c r="I43" s="13">
        <f t="shared" si="0"/>
        <v>0</v>
      </c>
    </row>
    <row r="44" spans="1:9" ht="28.5" customHeight="1" x14ac:dyDescent="0.2">
      <c r="A44" s="22" t="str" cm="1">
        <f t="array" ref="A44">+INDEX('Fragen de fr en'!$A:$F,+ROW(A44)-14,+I$1+1)</f>
        <v>Finden Sie es schwer, Schwächen oder Schwierigkeiten zuzugeben, selbst wenn sie offensichtlich sind?</v>
      </c>
      <c r="B44" s="23" t="s">
        <v>8</v>
      </c>
      <c r="C44" s="37"/>
      <c r="D44" s="37"/>
      <c r="E44" s="37"/>
      <c r="F44" s="37"/>
      <c r="G44" s="37"/>
      <c r="H44" s="38"/>
      <c r="I44" s="13">
        <f t="shared" si="0"/>
        <v>0</v>
      </c>
    </row>
    <row r="45" spans="1:9" ht="28.5" customHeight="1" thickBot="1" x14ac:dyDescent="0.25">
      <c r="A45" s="24" t="str" cm="1">
        <f t="array" ref="A45">+INDEX('Fragen de fr en'!$A:$F,+ROW(A45)-14,+I$1+1)</f>
        <v>Fühlen Sie sich ängstlich oder panisch, wenn Sie Bewegungen ausführen müssen?</v>
      </c>
      <c r="B45" s="25" t="s">
        <v>47</v>
      </c>
      <c r="C45" s="39"/>
      <c r="D45" s="39"/>
      <c r="E45" s="39"/>
      <c r="F45" s="39"/>
      <c r="G45" s="39"/>
      <c r="H45" s="40"/>
      <c r="I45" s="13">
        <f t="shared" si="0"/>
        <v>0</v>
      </c>
    </row>
    <row r="46" spans="1:9" ht="28.5" customHeight="1" x14ac:dyDescent="0.2">
      <c r="A46" s="20" t="str" cm="1">
        <f t="array" ref="A46">+INDEX('Fragen de fr en'!$A:$F,+ROW(A46)-14,+I$1+1)</f>
        <v>Fühlen Sie sich bei Bewegungen ungeschickt oder unkoordiniert?</v>
      </c>
      <c r="B46" s="21" t="s">
        <v>157</v>
      </c>
      <c r="C46" s="35"/>
      <c r="D46" s="35"/>
      <c r="E46" s="35"/>
      <c r="F46" s="35"/>
      <c r="G46" s="35"/>
      <c r="H46" s="36"/>
      <c r="I46" s="13">
        <f t="shared" si="0"/>
        <v>0</v>
      </c>
    </row>
    <row r="47" spans="1:9" ht="28.5" customHeight="1" x14ac:dyDescent="0.2">
      <c r="A47" s="22" t="str" cm="1">
        <f t="array" ref="A47">+INDEX('Fragen de fr en'!$A:$F,+ROW(A47)-14,+I$1+1)</f>
        <v>Fühlen Sie sich häufig unkoordiniert oder haben Probleme, das Gleichgewicht zu halten?</v>
      </c>
      <c r="B47" s="23" t="s">
        <v>16</v>
      </c>
      <c r="C47" s="37"/>
      <c r="D47" s="37"/>
      <c r="E47" s="37"/>
      <c r="F47" s="37"/>
      <c r="G47" s="37"/>
      <c r="H47" s="38"/>
      <c r="I47" s="13">
        <f t="shared" si="0"/>
        <v>0</v>
      </c>
    </row>
    <row r="48" spans="1:9" ht="28.5" customHeight="1" x14ac:dyDescent="0.2">
      <c r="A48" s="22" t="str" cm="1">
        <f t="array" ref="A48">+INDEX('Fragen de fr en'!$A:$F,+ROW(A48)-14,+I$1+1)</f>
        <v>Fühlen Sie sich häufig unsicher oder verlieren das Gleichgewicht?</v>
      </c>
      <c r="B48" s="23" t="s">
        <v>40</v>
      </c>
      <c r="C48" s="37"/>
      <c r="D48" s="37"/>
      <c r="E48" s="37"/>
      <c r="F48" s="37"/>
      <c r="G48" s="37"/>
      <c r="H48" s="38"/>
      <c r="I48" s="13">
        <f t="shared" si="0"/>
        <v>0</v>
      </c>
    </row>
    <row r="49" spans="1:9" ht="28.5" customHeight="1" x14ac:dyDescent="0.2">
      <c r="A49" s="22" t="str" cm="1">
        <f t="array" ref="A49">+INDEX('Fragen de fr en'!$A:$F,+ROW(A49)-14,+I$1+1)</f>
        <v>Fühlen Sie sich manchmal plötzlich traurig oder wütend, ohne ersichtlichen Grund?</v>
      </c>
      <c r="B49" s="23" t="s">
        <v>122</v>
      </c>
      <c r="C49" s="37"/>
      <c r="D49" s="37"/>
      <c r="E49" s="37"/>
      <c r="F49" s="37"/>
      <c r="G49" s="37"/>
      <c r="H49" s="38"/>
      <c r="I49" s="13">
        <f t="shared" si="0"/>
        <v>0</v>
      </c>
    </row>
    <row r="50" spans="1:9" ht="28.5" customHeight="1" thickBot="1" x14ac:dyDescent="0.25">
      <c r="A50" s="24" t="str" cm="1">
        <f t="array" ref="A50">+INDEX('Fragen de fr en'!$A:$F,+ROW(A50)-14,+I$1+1)</f>
        <v>Fühlen Sie sich manchmal verfolgt oder glauben Dinge, die nicht mit der Realität übereinstimmen?</v>
      </c>
      <c r="B50" s="25" t="s">
        <v>64</v>
      </c>
      <c r="C50" s="39"/>
      <c r="D50" s="39"/>
      <c r="E50" s="39"/>
      <c r="F50" s="39"/>
      <c r="G50" s="39"/>
      <c r="H50" s="40"/>
      <c r="I50" s="13">
        <f t="shared" si="0"/>
        <v>0</v>
      </c>
    </row>
    <row r="51" spans="1:9" ht="28.5" customHeight="1" x14ac:dyDescent="0.2">
      <c r="A51" s="20" t="str" cm="1">
        <f t="array" ref="A51">+INDEX('Fragen de fr en'!$A:$F,+ROW(A51)-14,+I$1+1)</f>
        <v>Fühlen Sie sich oft angespannt, besorgt oder ängstlich?</v>
      </c>
      <c r="B51" s="21" t="s">
        <v>12</v>
      </c>
      <c r="C51" s="35"/>
      <c r="D51" s="35"/>
      <c r="E51" s="35"/>
      <c r="F51" s="35"/>
      <c r="G51" s="35"/>
      <c r="H51" s="36"/>
      <c r="I51" s="13">
        <f t="shared" si="0"/>
        <v>0</v>
      </c>
    </row>
    <row r="52" spans="1:9" ht="28.5" customHeight="1" x14ac:dyDescent="0.2">
      <c r="A52" s="22" t="str" cm="1">
        <f t="array" ref="A52">+INDEX('Fragen de fr en'!$A:$F,+ROW(A52)-14,+I$1+1)</f>
        <v>Fühlen Sie sich oft rastlos oder haben den Drang, ständig aktiv zu sein?</v>
      </c>
      <c r="B52" s="23" t="s">
        <v>99</v>
      </c>
      <c r="C52" s="37"/>
      <c r="D52" s="37"/>
      <c r="E52" s="37"/>
      <c r="F52" s="37"/>
      <c r="G52" s="37"/>
      <c r="H52" s="38"/>
      <c r="I52" s="13">
        <f t="shared" si="0"/>
        <v>0</v>
      </c>
    </row>
    <row r="53" spans="1:9" ht="28.5" customHeight="1" x14ac:dyDescent="0.2">
      <c r="A53" s="22" t="str" cm="1">
        <f t="array" ref="A53">+INDEX('Fragen de fr en'!$A:$F,+ROW(A53)-14,+I$1+1)</f>
        <v>Fühlen Sie sich oft traurig, niedergeschlagen oder hoffnungslos?</v>
      </c>
      <c r="B53" s="23" t="s">
        <v>68</v>
      </c>
      <c r="C53" s="37"/>
      <c r="D53" s="37"/>
      <c r="E53" s="37"/>
      <c r="F53" s="37"/>
      <c r="G53" s="37"/>
      <c r="H53" s="38"/>
      <c r="I53" s="13">
        <f t="shared" si="0"/>
        <v>0</v>
      </c>
    </row>
    <row r="54" spans="1:9" ht="28.5" customHeight="1" x14ac:dyDescent="0.2">
      <c r="A54" s="22" t="str" cm="1">
        <f t="array" ref="A54">+INDEX('Fragen de fr en'!$A:$F,+ROW(A54)-14,+I$1+1)</f>
        <v>Fühlen Sie sich oft überfordert oder verwirrt, wenn neue Informationen auf Sie zukommen?</v>
      </c>
      <c r="B54" s="23" t="s">
        <v>189</v>
      </c>
      <c r="C54" s="37"/>
      <c r="D54" s="37"/>
      <c r="E54" s="37"/>
      <c r="F54" s="37"/>
      <c r="G54" s="37"/>
      <c r="H54" s="38"/>
      <c r="I54" s="13">
        <f t="shared" si="0"/>
        <v>0</v>
      </c>
    </row>
    <row r="55" spans="1:9" ht="28.5" customHeight="1" thickBot="1" x14ac:dyDescent="0.25">
      <c r="A55" s="24" t="str" cm="1">
        <f t="array" ref="A55">+INDEX('Fragen de fr en'!$A:$F,+ROW(A55)-14,+I$1+1)</f>
        <v>Fühlen Sie sich oft unmotiviert oder haben Schwierigkeiten, sich zu alltäglichen Aufgaben aufzuraffen?</v>
      </c>
      <c r="B55" s="25" t="s">
        <v>112</v>
      </c>
      <c r="C55" s="39"/>
      <c r="D55" s="39"/>
      <c r="E55" s="39"/>
      <c r="F55" s="39"/>
      <c r="G55" s="39"/>
      <c r="H55" s="40"/>
      <c r="I55" s="13">
        <f t="shared" si="0"/>
        <v>0</v>
      </c>
    </row>
    <row r="56" spans="1:9" ht="28.5" customHeight="1" x14ac:dyDescent="0.2">
      <c r="A56" s="20" t="str" cm="1">
        <f t="array" ref="A56">+INDEX('Fragen de fr en'!$A:$F,+ROW(A56)-14,+I$1+1)</f>
        <v>Fühlen Sie sich oft wertlos oder haben ein geringes Selbstwertgefühl?</v>
      </c>
      <c r="B56" s="21" t="s">
        <v>176</v>
      </c>
      <c r="C56" s="35"/>
      <c r="D56" s="35"/>
      <c r="E56" s="35"/>
      <c r="F56" s="35"/>
      <c r="G56" s="35"/>
      <c r="H56" s="36"/>
      <c r="I56" s="13">
        <f t="shared" si="0"/>
        <v>0</v>
      </c>
    </row>
    <row r="57" spans="1:9" ht="28.5" customHeight="1" x14ac:dyDescent="0.2">
      <c r="A57" s="22" t="str" cm="1">
        <f t="array" ref="A57">+INDEX('Fragen de fr en'!$A:$F,+ROW(A57)-14,+I$1+1)</f>
        <v>Fühlen Sie sich überfordert, wenn Sie mehrere Schritte zur Erledigung einer Aufgabe planen müssen?</v>
      </c>
      <c r="B57" s="23" t="s">
        <v>179</v>
      </c>
      <c r="C57" s="37"/>
      <c r="D57" s="37"/>
      <c r="E57" s="37"/>
      <c r="F57" s="37"/>
      <c r="G57" s="37"/>
      <c r="H57" s="38"/>
      <c r="I57" s="13">
        <f t="shared" si="0"/>
        <v>0</v>
      </c>
    </row>
    <row r="58" spans="1:9" ht="28.5" customHeight="1" x14ac:dyDescent="0.2">
      <c r="A58" s="22" t="str" cm="1">
        <f t="array" ref="A58">+INDEX('Fragen de fr en'!$A:$F,+ROW(A58)-14,+I$1+1)</f>
        <v>Fühlen Sie sich von Substanzen abhängig, um emotional oder körperlich besser zu funktionieren?</v>
      </c>
      <c r="B58" s="23" t="s">
        <v>199</v>
      </c>
      <c r="C58" s="37"/>
      <c r="D58" s="37"/>
      <c r="E58" s="37"/>
      <c r="F58" s="37"/>
      <c r="G58" s="37"/>
      <c r="H58" s="38"/>
      <c r="I58" s="13">
        <f t="shared" si="0"/>
        <v>0</v>
      </c>
    </row>
    <row r="59" spans="1:9" ht="28.5" customHeight="1" x14ac:dyDescent="0.2">
      <c r="A59" s="22" t="str" cm="1">
        <f t="array" ref="A59">+INDEX('Fragen de fr en'!$A:$F,+ROW(A59)-14,+I$1+1)</f>
        <v>Glauben Sie häufig, dass Sie weniger fähig sind als andere Menschen?</v>
      </c>
      <c r="B59" s="23" t="s">
        <v>176</v>
      </c>
      <c r="C59" s="37"/>
      <c r="D59" s="37"/>
      <c r="E59" s="37"/>
      <c r="F59" s="37"/>
      <c r="G59" s="37"/>
      <c r="H59" s="38"/>
      <c r="I59" s="13">
        <f t="shared" si="0"/>
        <v>0</v>
      </c>
    </row>
    <row r="60" spans="1:9" ht="28.5" customHeight="1" thickBot="1" x14ac:dyDescent="0.25">
      <c r="A60" s="24" t="str" cm="1">
        <f t="array" ref="A60">+INDEX('Fragen de fr en'!$A:$F,+ROW(A60)-14,+I$1+1)</f>
        <v>Grübeln Sie häufig über negative Ereignisse oder Gedanken nach?</v>
      </c>
      <c r="B60" s="25" t="s">
        <v>83</v>
      </c>
      <c r="C60" s="39"/>
      <c r="D60" s="39"/>
      <c r="E60" s="39"/>
      <c r="F60" s="39"/>
      <c r="G60" s="39"/>
      <c r="H60" s="40"/>
      <c r="I60" s="13">
        <f t="shared" si="0"/>
        <v>0</v>
      </c>
    </row>
    <row r="61" spans="1:9" ht="28.5" customHeight="1" x14ac:dyDescent="0.2">
      <c r="A61" s="20" t="str" cm="1">
        <f t="array" ref="A61">+INDEX('Fragen de fr en'!$A:$F,+ROW(A61)-14,+I$1+1)</f>
        <v>Haben Sie das Gefühl, dass Ihre Haut weniger empfindlich auf Berührungen reagiert als früher?</v>
      </c>
      <c r="B61" s="21" t="s">
        <v>221</v>
      </c>
      <c r="C61" s="35"/>
      <c r="D61" s="35"/>
      <c r="E61" s="35"/>
      <c r="F61" s="35"/>
      <c r="G61" s="35"/>
      <c r="H61" s="36"/>
      <c r="I61" s="13">
        <f t="shared" si="0"/>
        <v>0</v>
      </c>
    </row>
    <row r="62" spans="1:9" ht="28.5" customHeight="1" x14ac:dyDescent="0.2">
      <c r="A62" s="22" t="str" cm="1">
        <f t="array" ref="A62">+INDEX('Fragen de fr en'!$A:$F,+ROW(A62)-14,+I$1+1)</f>
        <v>Haben Sie den Drang, bestimmte Verhaltensweisen immer wieder auszuführen, selbst wenn sie unnötig sind?</v>
      </c>
      <c r="B62" s="23" t="s">
        <v>54</v>
      </c>
      <c r="C62" s="37"/>
      <c r="D62" s="37"/>
      <c r="E62" s="37"/>
      <c r="F62" s="37"/>
      <c r="G62" s="37"/>
      <c r="H62" s="38"/>
      <c r="I62" s="13">
        <f t="shared" si="0"/>
        <v>0</v>
      </c>
    </row>
    <row r="63" spans="1:9" ht="28.5" customHeight="1" x14ac:dyDescent="0.2">
      <c r="A63" s="22" t="str" cm="1">
        <f t="array" ref="A63">+INDEX('Fragen de fr en'!$A:$F,+ROW(A63)-14,+I$1+1)</f>
        <v>Haben Sie häufig Migräneanfälle oder starke Kopfschmerzen?</v>
      </c>
      <c r="B63" s="23" t="s">
        <v>118</v>
      </c>
      <c r="C63" s="37"/>
      <c r="D63" s="37"/>
      <c r="E63" s="37"/>
      <c r="F63" s="37"/>
      <c r="G63" s="37"/>
      <c r="H63" s="38"/>
      <c r="I63" s="13">
        <f t="shared" si="0"/>
        <v>0</v>
      </c>
    </row>
    <row r="64" spans="1:9" ht="28.5" customHeight="1" x14ac:dyDescent="0.2">
      <c r="A64" s="22" t="str" cm="1">
        <f t="array" ref="A64">+INDEX('Fragen de fr en'!$A:$F,+ROW(A64)-14,+I$1+1)</f>
        <v>Haben Sie oft anhaltende Schmerzen, die länger als erwartet andauern?</v>
      </c>
      <c r="B64" s="23" t="s">
        <v>50</v>
      </c>
      <c r="C64" s="37"/>
      <c r="D64" s="37"/>
      <c r="E64" s="37"/>
      <c r="F64" s="37"/>
      <c r="G64" s="37"/>
      <c r="H64" s="38"/>
      <c r="I64" s="13">
        <f t="shared" si="0"/>
        <v>0</v>
      </c>
    </row>
    <row r="65" spans="1:9" ht="28.5" customHeight="1" thickBot="1" x14ac:dyDescent="0.25">
      <c r="A65" s="24" t="str" cm="1">
        <f t="array" ref="A65">+INDEX('Fragen de fr en'!$A:$F,+ROW(A65)-14,+I$1+1)</f>
        <v>Haben Sie oft verschwommene Sicht oder Probleme, Dinge klar zu erkennen?</v>
      </c>
      <c r="B65" s="25" t="s">
        <v>43</v>
      </c>
      <c r="C65" s="39"/>
      <c r="D65" s="39"/>
      <c r="E65" s="39"/>
      <c r="F65" s="39"/>
      <c r="G65" s="39"/>
      <c r="H65" s="40"/>
      <c r="I65" s="13">
        <f t="shared" si="0"/>
        <v>0</v>
      </c>
    </row>
    <row r="66" spans="1:9" ht="28.5" customHeight="1" x14ac:dyDescent="0.2">
      <c r="A66" s="20" t="str" cm="1">
        <f t="array" ref="A66">+INDEX('Fragen de fr en'!$A:$F,+ROW(A66)-14,+I$1+1)</f>
        <v>Haben Sie Schwierigkeiten bei feinmotorischen Aufgaben wie Schreiben oder dem Gebrauch von Werkzeugen?</v>
      </c>
      <c r="B66" s="21" t="s">
        <v>157</v>
      </c>
      <c r="C66" s="35"/>
      <c r="D66" s="35"/>
      <c r="E66" s="35"/>
      <c r="F66" s="35"/>
      <c r="G66" s="35"/>
      <c r="H66" s="36"/>
      <c r="I66" s="13">
        <f t="shared" si="0"/>
        <v>0</v>
      </c>
    </row>
    <row r="67" spans="1:9" ht="28.5" customHeight="1" x14ac:dyDescent="0.2">
      <c r="A67" s="22" t="str" cm="1">
        <f t="array" ref="A67">+INDEX('Fragen de fr en'!$A:$F,+ROW(A67)-14,+I$1+1)</f>
        <v>Haben Sie Schwierigkeiten, alltägliche Bewegungen auszuführen, weil sie Ihnen Angst machen?</v>
      </c>
      <c r="B67" s="23" t="s">
        <v>47</v>
      </c>
      <c r="C67" s="37"/>
      <c r="D67" s="37"/>
      <c r="E67" s="37"/>
      <c r="F67" s="37"/>
      <c r="G67" s="37"/>
      <c r="H67" s="38"/>
      <c r="I67" s="13">
        <f t="shared" si="0"/>
        <v>0</v>
      </c>
    </row>
    <row r="68" spans="1:9" ht="28.5" customHeight="1" x14ac:dyDescent="0.2">
      <c r="A68" s="22" t="str" cm="1">
        <f t="array" ref="A68">+INDEX('Fragen de fr en'!$A:$F,+ROW(A68)-14,+I$1+1)</f>
        <v>Haben Sie Schwierigkeiten, Aufgaben in logischer Reihenfolge zu planen?</v>
      </c>
      <c r="B68" s="23" t="s">
        <v>179</v>
      </c>
      <c r="C68" s="37"/>
      <c r="D68" s="37"/>
      <c r="E68" s="37"/>
      <c r="F68" s="37"/>
      <c r="G68" s="37"/>
      <c r="H68" s="38"/>
      <c r="I68" s="13">
        <f t="shared" si="0"/>
        <v>0</v>
      </c>
    </row>
    <row r="69" spans="1:9" ht="28.5" customHeight="1" x14ac:dyDescent="0.2">
      <c r="A69" s="22" t="str" cm="1">
        <f t="array" ref="A69">+INDEX('Fragen de fr en'!$A:$F,+ROW(A69)-14,+I$1+1)</f>
        <v>Haben Sie Schwierigkeiten, Aufgaben zu planen und in logischer Reihenfolge durchzuführen?</v>
      </c>
      <c r="B69" s="23" t="s">
        <v>87</v>
      </c>
      <c r="C69" s="37"/>
      <c r="D69" s="37"/>
      <c r="E69" s="37"/>
      <c r="F69" s="37"/>
      <c r="G69" s="37"/>
      <c r="H69" s="38"/>
      <c r="I69" s="13">
        <f t="shared" si="0"/>
        <v>0</v>
      </c>
    </row>
    <row r="70" spans="1:9" ht="28.5" customHeight="1" thickBot="1" x14ac:dyDescent="0.25">
      <c r="A70" s="24" t="str" cm="1">
        <f t="array" ref="A70">+INDEX('Fragen de fr en'!$A:$F,+ROW(A70)-14,+I$1+1)</f>
        <v>Haben Sie Schwierigkeiten, Bewegungen präzise und kontrolliert auszuführen?</v>
      </c>
      <c r="B70" s="25" t="s">
        <v>16</v>
      </c>
      <c r="C70" s="39"/>
      <c r="D70" s="39"/>
      <c r="E70" s="39"/>
      <c r="F70" s="39"/>
      <c r="G70" s="39"/>
      <c r="H70" s="40"/>
      <c r="I70" s="13">
        <f t="shared" si="0"/>
        <v>0</v>
      </c>
    </row>
    <row r="71" spans="1:9" ht="28.5" customHeight="1" x14ac:dyDescent="0.2">
      <c r="A71" s="20" t="str" cm="1">
        <f t="array" ref="A71">+INDEX('Fragen de fr en'!$A:$F,+ROW(A71)-14,+I$1+1)</f>
        <v>Haben Sie Schwierigkeiten, Buchstabenformen zu erkennen?</v>
      </c>
      <c r="B71" s="21" t="s">
        <v>151</v>
      </c>
      <c r="C71" s="35"/>
      <c r="D71" s="35"/>
      <c r="E71" s="35"/>
      <c r="F71" s="35"/>
      <c r="G71" s="35"/>
      <c r="H71" s="36"/>
      <c r="I71" s="13">
        <f t="shared" si="0"/>
        <v>0</v>
      </c>
    </row>
    <row r="72" spans="1:9" ht="28.5" customHeight="1" x14ac:dyDescent="0.2">
      <c r="A72" s="22" t="str" cm="1">
        <f t="array" ref="A72">+INDEX('Fragen de fr en'!$A:$F,+ROW(A72)-14,+I$1+1)</f>
        <v>Haben Sie Schwierigkeiten, den Konsum von Substanzen (Alkohol, Drogen) zu kontrollieren?</v>
      </c>
      <c r="B72" s="23" t="s">
        <v>199</v>
      </c>
      <c r="C72" s="37"/>
      <c r="D72" s="37"/>
      <c r="E72" s="37"/>
      <c r="F72" s="37"/>
      <c r="G72" s="37"/>
      <c r="H72" s="38"/>
      <c r="I72" s="13">
        <f t="shared" si="0"/>
        <v>0</v>
      </c>
    </row>
    <row r="73" spans="1:9" ht="28.5" customHeight="1" x14ac:dyDescent="0.2">
      <c r="A73" s="22" t="str" cm="1">
        <f t="array" ref="A73">+INDEX('Fragen de fr en'!$A:$F,+ROW(A73)-14,+I$1+1)</f>
        <v>Haben Sie Schwierigkeiten, die Emotionen anderer Menschen anhand ihrer Mimik oder Körpersprache zu erkennen?</v>
      </c>
      <c r="B73" s="23" t="s">
        <v>105</v>
      </c>
      <c r="C73" s="37"/>
      <c r="D73" s="37"/>
      <c r="E73" s="37"/>
      <c r="F73" s="37"/>
      <c r="G73" s="37"/>
      <c r="H73" s="38"/>
      <c r="I73" s="13">
        <f t="shared" si="0"/>
        <v>0</v>
      </c>
    </row>
    <row r="74" spans="1:9" ht="28.5" customHeight="1" x14ac:dyDescent="0.2">
      <c r="A74" s="22" t="str" cm="1">
        <f t="array" ref="A74">+INDEX('Fragen de fr en'!$A:$F,+ROW(A74)-14,+I$1+1)</f>
        <v>Haben Sie Schwierigkeiten, die langfristigen Konsequenzen Ihrer Entscheidungen abzuschätzen?</v>
      </c>
      <c r="B74" s="23" t="s">
        <v>154</v>
      </c>
      <c r="C74" s="37"/>
      <c r="D74" s="37"/>
      <c r="E74" s="37"/>
      <c r="F74" s="37"/>
      <c r="G74" s="37"/>
      <c r="H74" s="38"/>
      <c r="I74" s="13">
        <f t="shared" si="0"/>
        <v>0</v>
      </c>
    </row>
    <row r="75" spans="1:9" ht="28.5" customHeight="1" thickBot="1" x14ac:dyDescent="0.25">
      <c r="A75" s="24" t="str" cm="1">
        <f t="array" ref="A75">+INDEX('Fragen de fr en'!$A:$F,+ROW(A75)-14,+I$1+1)</f>
        <v>Haben Sie Schwierigkeiten, ein Verhalten oder eine Substanz, die Ihnen Freude bereitet, zu kontrollieren?</v>
      </c>
      <c r="B75" s="25" t="s">
        <v>4</v>
      </c>
      <c r="C75" s="39"/>
      <c r="D75" s="39"/>
      <c r="E75" s="39"/>
      <c r="F75" s="39"/>
      <c r="G75" s="39"/>
      <c r="H75" s="40"/>
      <c r="I75" s="13">
        <f t="shared" si="0"/>
        <v>0</v>
      </c>
    </row>
    <row r="76" spans="1:9" ht="28.5" customHeight="1" x14ac:dyDescent="0.2">
      <c r="A76" s="20" t="str" cm="1">
        <f t="array" ref="A76">+INDEX('Fragen de fr en'!$A:$F,+ROW(A76)-14,+I$1+1)</f>
        <v>Haben Sie Schwierigkeiten, Freude an Aktivitäten zu finden, die Ihnen früher Spaß gemacht haben?</v>
      </c>
      <c r="B76" s="21" t="s">
        <v>68</v>
      </c>
      <c r="C76" s="35"/>
      <c r="D76" s="35"/>
      <c r="E76" s="35"/>
      <c r="F76" s="35"/>
      <c r="G76" s="35"/>
      <c r="H76" s="36"/>
      <c r="I76" s="13">
        <f t="shared" si="0"/>
        <v>0</v>
      </c>
    </row>
    <row r="77" spans="1:9" ht="28.5" customHeight="1" x14ac:dyDescent="0.2">
      <c r="A77" s="22" t="str" cm="1">
        <f t="array" ref="A77">+INDEX('Fragen de fr en'!$A:$F,+ROW(A77)-14,+I$1+1)</f>
        <v>Haben Sie Schwierigkeiten, Gesichter von Personen wiederzuerkennen?</v>
      </c>
      <c r="B77" s="23" t="s">
        <v>91</v>
      </c>
      <c r="C77" s="37"/>
      <c r="D77" s="37"/>
      <c r="E77" s="37"/>
      <c r="F77" s="37"/>
      <c r="G77" s="37"/>
      <c r="H77" s="38"/>
      <c r="I77" s="13">
        <f t="shared" si="0"/>
        <v>0</v>
      </c>
    </row>
    <row r="78" spans="1:9" ht="28.5" customHeight="1" x14ac:dyDescent="0.2">
      <c r="A78" s="22" t="str" cm="1">
        <f t="array" ref="A78">+INDEX('Fragen de fr en'!$A:$F,+ROW(A78)-14,+I$1+1)</f>
        <v>Haben Sie Schwierigkeiten, Ihre Impulse zu kontrollieren, wenn Sie wütend oder gestresst sind?</v>
      </c>
      <c r="B78" s="23" t="s">
        <v>102</v>
      </c>
      <c r="C78" s="37"/>
      <c r="D78" s="37"/>
      <c r="E78" s="37"/>
      <c r="F78" s="37"/>
      <c r="G78" s="37"/>
      <c r="H78" s="38"/>
      <c r="I78" s="13">
        <f t="shared" si="0"/>
        <v>0</v>
      </c>
    </row>
    <row r="79" spans="1:9" ht="28.5" customHeight="1" x14ac:dyDescent="0.2">
      <c r="A79" s="22" t="str" cm="1">
        <f t="array" ref="A79">+INDEX('Fragen de fr en'!$A:$F,+ROW(A79)-14,+I$1+1)</f>
        <v>Haben Sie Schwierigkeiten, im Gespräch die richtigen Worte zu finden?</v>
      </c>
      <c r="B79" s="23" t="s">
        <v>208</v>
      </c>
      <c r="C79" s="37"/>
      <c r="D79" s="37"/>
      <c r="E79" s="37"/>
      <c r="F79" s="37"/>
      <c r="G79" s="37"/>
      <c r="H79" s="38"/>
      <c r="I79" s="13">
        <f t="shared" si="0"/>
        <v>0</v>
      </c>
    </row>
    <row r="80" spans="1:9" ht="28.5" customHeight="1" thickBot="1" x14ac:dyDescent="0.25">
      <c r="A80" s="24" t="str" cm="1">
        <f t="array" ref="A80">+INDEX('Fragen de fr en'!$A:$F,+ROW(A80)-14,+I$1+1)</f>
        <v>Haben Sie Schwierigkeiten, in Situationen, die Balance erfordern, stabil zu bleiben?</v>
      </c>
      <c r="B80" s="25" t="s">
        <v>40</v>
      </c>
      <c r="C80" s="39"/>
      <c r="D80" s="39"/>
      <c r="E80" s="39"/>
      <c r="F80" s="39"/>
      <c r="G80" s="39"/>
      <c r="H80" s="40"/>
      <c r="I80" s="13">
        <f t="shared" si="0"/>
        <v>0</v>
      </c>
    </row>
    <row r="81" spans="1:9" ht="28.5" customHeight="1" x14ac:dyDescent="0.2">
      <c r="A81" s="20" t="str" cm="1">
        <f t="array" ref="A81">+INDEX('Fragen de fr en'!$A:$F,+ROW(A81)-14,+I$1+1)</f>
        <v>Haben Sie Schwierigkeiten, in sozialen Situationen angemessen zu reagieren?</v>
      </c>
      <c r="B81" s="21" t="s">
        <v>161</v>
      </c>
      <c r="C81" s="35"/>
      <c r="D81" s="35"/>
      <c r="E81" s="35"/>
      <c r="F81" s="35"/>
      <c r="G81" s="35"/>
      <c r="H81" s="36"/>
      <c r="I81" s="13">
        <f t="shared" ref="I81:I131" si="1">_xlfn.IFNA(MATCH("x",C81:H81,-1)-1,0)</f>
        <v>0</v>
      </c>
    </row>
    <row r="82" spans="1:9" ht="28.5" customHeight="1" x14ac:dyDescent="0.2">
      <c r="A82" s="22" t="str" cm="1">
        <f t="array" ref="A82">+INDEX('Fragen de fr en'!$A:$F,+ROW(A82)-14,+I$1+1)</f>
        <v>Haben Sie Schwierigkeiten, normale Bewegungen auszuführen, wie Gehen oder Greifen?</v>
      </c>
      <c r="B82" s="23" t="s">
        <v>125</v>
      </c>
      <c r="C82" s="37"/>
      <c r="D82" s="37"/>
      <c r="E82" s="37"/>
      <c r="F82" s="37"/>
      <c r="G82" s="37"/>
      <c r="H82" s="38"/>
      <c r="I82" s="13">
        <f t="shared" si="1"/>
        <v>0</v>
      </c>
    </row>
    <row r="83" spans="1:9" ht="28.5" customHeight="1" x14ac:dyDescent="0.2">
      <c r="A83" s="22" t="str" cm="1">
        <f t="array" ref="A83">+INDEX('Fragen de fr en'!$A:$F,+ROW(A83)-14,+I$1+1)</f>
        <v>Haben Sie Schwierigkeiten, Objekte nur durch Tasten zu identifizieren?</v>
      </c>
      <c r="B83" s="23" t="s">
        <v>172</v>
      </c>
      <c r="C83" s="37"/>
      <c r="D83" s="37"/>
      <c r="E83" s="37"/>
      <c r="F83" s="37"/>
      <c r="G83" s="37"/>
      <c r="H83" s="38"/>
      <c r="I83" s="13">
        <f t="shared" si="1"/>
        <v>0</v>
      </c>
    </row>
    <row r="84" spans="1:9" ht="28.5" customHeight="1" x14ac:dyDescent="0.2">
      <c r="A84" s="22" t="str" cm="1">
        <f t="array" ref="A84">+INDEX('Fragen de fr en'!$A:$F,+ROW(A84)-14,+I$1+1)</f>
        <v>Haben Sie Schwierigkeiten, räumliche Beziehungen zwischen Objekten zu erkennen?</v>
      </c>
      <c r="B84" s="23" t="s">
        <v>192</v>
      </c>
      <c r="C84" s="37"/>
      <c r="D84" s="37"/>
      <c r="E84" s="37"/>
      <c r="F84" s="37"/>
      <c r="G84" s="37"/>
      <c r="H84" s="38"/>
      <c r="I84" s="13">
        <f t="shared" si="1"/>
        <v>0</v>
      </c>
    </row>
    <row r="85" spans="1:9" ht="28.5" customHeight="1" thickBot="1" x14ac:dyDescent="0.25">
      <c r="A85" s="24" t="str" cm="1">
        <f t="array" ref="A85">+INDEX('Fragen de fr en'!$A:$F,+ROW(A85)-14,+I$1+1)</f>
        <v>Haben Sie Schwierigkeiten, sich an gesprochene Anweisungen in der richtigen Reihenfolge zu erinnern?</v>
      </c>
      <c r="B85" s="25" t="s">
        <v>32</v>
      </c>
      <c r="C85" s="39"/>
      <c r="D85" s="39"/>
      <c r="E85" s="39"/>
      <c r="F85" s="39"/>
      <c r="G85" s="39"/>
      <c r="H85" s="40"/>
      <c r="I85" s="13">
        <f t="shared" si="1"/>
        <v>0</v>
      </c>
    </row>
    <row r="86" spans="1:9" ht="28.5" customHeight="1" x14ac:dyDescent="0.2">
      <c r="A86" s="20" t="str" cm="1">
        <f t="array" ref="A86">+INDEX('Fragen de fr en'!$A:$F,+ROW(A86)-14,+I$1+1)</f>
        <v>Haben Sie Schwierigkeiten, sich an kürzlich erworbene Informationen zu erinnern?</v>
      </c>
      <c r="B86" s="21" t="s">
        <v>183</v>
      </c>
      <c r="C86" s="35"/>
      <c r="D86" s="35"/>
      <c r="E86" s="35"/>
      <c r="F86" s="35"/>
      <c r="G86" s="35"/>
      <c r="H86" s="36"/>
      <c r="I86" s="13">
        <f t="shared" si="1"/>
        <v>0</v>
      </c>
    </row>
    <row r="87" spans="1:9" ht="28.5" customHeight="1" x14ac:dyDescent="0.2">
      <c r="A87" s="22" t="str" cm="1">
        <f t="array" ref="A87">+INDEX('Fragen de fr en'!$A:$F,+ROW(A87)-14,+I$1+1)</f>
        <v>Haben Sie Schwierigkeiten, sich in neuen Umgebungen zu orientieren?</v>
      </c>
      <c r="B87" s="23" t="s">
        <v>143</v>
      </c>
      <c r="C87" s="37"/>
      <c r="D87" s="37"/>
      <c r="E87" s="37"/>
      <c r="F87" s="37"/>
      <c r="G87" s="37"/>
      <c r="H87" s="38"/>
      <c r="I87" s="13">
        <f t="shared" si="1"/>
        <v>0</v>
      </c>
    </row>
    <row r="88" spans="1:9" ht="28.5" customHeight="1" x14ac:dyDescent="0.2">
      <c r="A88" s="22" t="str" cm="1">
        <f t="array" ref="A88">+INDEX('Fragen de fr en'!$A:$F,+ROW(A88)-14,+I$1+1)</f>
        <v>Haben Sie Schwierigkeiten, sich zu entspannen oder Sorgen loszulassen?</v>
      </c>
      <c r="B88" s="23" t="s">
        <v>12</v>
      </c>
      <c r="C88" s="37"/>
      <c r="D88" s="37"/>
      <c r="E88" s="37"/>
      <c r="F88" s="37"/>
      <c r="G88" s="37"/>
      <c r="H88" s="38"/>
      <c r="I88" s="13">
        <f t="shared" si="1"/>
        <v>0</v>
      </c>
    </row>
    <row r="89" spans="1:9" ht="28.5" customHeight="1" x14ac:dyDescent="0.2">
      <c r="A89" s="22" t="str" cm="1">
        <f t="array" ref="A89">+INDEX('Fragen de fr en'!$A:$F,+ROW(A89)-14,+I$1+1)</f>
        <v>Haben Sie Schwierigkeiten, sich zu motivieren, neue Aufgaben zu starten?</v>
      </c>
      <c r="B89" s="23" t="s">
        <v>95</v>
      </c>
      <c r="C89" s="37"/>
      <c r="D89" s="37"/>
      <c r="E89" s="37"/>
      <c r="F89" s="37"/>
      <c r="G89" s="37"/>
      <c r="H89" s="38"/>
      <c r="I89" s="13">
        <f t="shared" si="1"/>
        <v>0</v>
      </c>
    </row>
    <row r="90" spans="1:9" ht="28.5" customHeight="1" thickBot="1" x14ac:dyDescent="0.25">
      <c r="A90" s="24" t="str" cm="1">
        <f t="array" ref="A90">+INDEX('Fragen de fr en'!$A:$F,+ROW(A90)-14,+I$1+1)</f>
        <v>Haben Sie Schwierigkeiten, soziale Situationen zu verstehen oder darauf zu reagieren?</v>
      </c>
      <c r="B90" s="25" t="s">
        <v>36</v>
      </c>
      <c r="C90" s="39"/>
      <c r="D90" s="39"/>
      <c r="E90" s="39"/>
      <c r="F90" s="39"/>
      <c r="G90" s="39"/>
      <c r="H90" s="40"/>
      <c r="I90" s="13">
        <f t="shared" si="1"/>
        <v>0</v>
      </c>
    </row>
    <row r="91" spans="1:9" ht="28.5" customHeight="1" x14ac:dyDescent="0.2">
      <c r="A91" s="20" t="str" cm="1">
        <f t="array" ref="A91">+INDEX('Fragen de fr en'!$A:$F,+ROW(A91)-14,+I$1+1)</f>
        <v>Haben Sie Schwierigkeiten, Wörter klar und deutlich auszusprechen?</v>
      </c>
      <c r="B91" s="21" t="s">
        <v>195</v>
      </c>
      <c r="C91" s="35"/>
      <c r="D91" s="35"/>
      <c r="E91" s="35"/>
      <c r="F91" s="35"/>
      <c r="G91" s="35"/>
      <c r="H91" s="36"/>
      <c r="I91" s="13">
        <f t="shared" si="1"/>
        <v>0</v>
      </c>
    </row>
    <row r="92" spans="1:9" ht="28.5" customHeight="1" x14ac:dyDescent="0.2">
      <c r="A92" s="22" t="str" cm="1">
        <f t="array" ref="A92">+INDEX('Fragen de fr en'!$A:$F,+ROW(A92)-14,+I$1+1)</f>
        <v>Haben Sie Schwierigkeiten, Wörter richtig zu lesen, ohne sie umzustellen?</v>
      </c>
      <c r="B92" s="23" t="s">
        <v>79</v>
      </c>
      <c r="C92" s="37"/>
      <c r="D92" s="37"/>
      <c r="E92" s="37"/>
      <c r="F92" s="37"/>
      <c r="G92" s="37"/>
      <c r="H92" s="38"/>
      <c r="I92" s="13">
        <f t="shared" si="1"/>
        <v>0</v>
      </c>
    </row>
    <row r="93" spans="1:9" ht="28.5" customHeight="1" x14ac:dyDescent="0.2">
      <c r="A93" s="22" t="str" cm="1">
        <f t="array" ref="A93">+INDEX('Fragen de fr en'!$A:$F,+ROW(A93)-14,+I$1+1)</f>
        <v>Haben Sie Überzeugungen oder Gedanken, die andere für irrational halten?</v>
      </c>
      <c r="B93" s="23" t="s">
        <v>64</v>
      </c>
      <c r="C93" s="37"/>
      <c r="D93" s="37"/>
      <c r="E93" s="37"/>
      <c r="F93" s="37"/>
      <c r="G93" s="37"/>
      <c r="H93" s="38"/>
      <c r="I93" s="13">
        <f t="shared" si="1"/>
        <v>0</v>
      </c>
    </row>
    <row r="94" spans="1:9" ht="28.5" customHeight="1" x14ac:dyDescent="0.2">
      <c r="A94" s="22" t="str" cm="1">
        <f t="array" ref="A94">+INDEX('Fragen de fr en'!$A:$F,+ROW(A94)-14,+I$1+1)</f>
        <v>Haben Sie Zittern, Muskelsteifheit oder verlangsamte Bewegungen?</v>
      </c>
      <c r="B94" s="23" t="s">
        <v>147</v>
      </c>
      <c r="C94" s="37"/>
      <c r="D94" s="37"/>
      <c r="E94" s="37"/>
      <c r="F94" s="37"/>
      <c r="G94" s="37"/>
      <c r="H94" s="38"/>
      <c r="I94" s="13">
        <f t="shared" si="1"/>
        <v>0</v>
      </c>
    </row>
    <row r="95" spans="1:9" ht="28.5" customHeight="1" thickBot="1" x14ac:dyDescent="0.25">
      <c r="A95" s="24" t="str" cm="1">
        <f t="array" ref="A95">+INDEX('Fragen de fr en'!$A:$F,+ROW(A95)-14,+I$1+1)</f>
        <v>Handeln Sie manchmal spontan, ohne über die Konsequenzen nachzudenken?</v>
      </c>
      <c r="B95" s="25" t="s">
        <v>102</v>
      </c>
      <c r="C95" s="39"/>
      <c r="D95" s="39"/>
      <c r="E95" s="39"/>
      <c r="F95" s="39"/>
      <c r="G95" s="39"/>
      <c r="H95" s="40"/>
      <c r="I95" s="13">
        <f t="shared" si="1"/>
        <v>0</v>
      </c>
    </row>
    <row r="96" spans="1:9" ht="28.5" customHeight="1" x14ac:dyDescent="0.2">
      <c r="A96" s="20" t="str" cm="1">
        <f t="array" ref="A96">+INDEX('Fragen de fr en'!$A:$F,+ROW(A96)-14,+I$1+1)</f>
        <v>Hören Sie häufig ein Klingeln oder Summen in Ihren Ohren, ohne äußere Geräusche?</v>
      </c>
      <c r="B96" s="21" t="s">
        <v>205</v>
      </c>
      <c r="C96" s="35"/>
      <c r="D96" s="35"/>
      <c r="E96" s="35"/>
      <c r="F96" s="35"/>
      <c r="G96" s="35"/>
      <c r="H96" s="36"/>
      <c r="I96" s="13">
        <f t="shared" si="1"/>
        <v>0</v>
      </c>
    </row>
    <row r="97" spans="1:9" ht="28.5" customHeight="1" x14ac:dyDescent="0.2">
      <c r="A97" s="22" t="str" cm="1">
        <f t="array" ref="A97">+INDEX('Fragen de fr en'!$A:$F,+ROW(A97)-14,+I$1+1)</f>
        <v>Können Sie sich nur schwer entspannen, weil Sie sich innerlich angespannt fühlen?</v>
      </c>
      <c r="B97" s="23" t="s">
        <v>99</v>
      </c>
      <c r="C97" s="37"/>
      <c r="D97" s="37"/>
      <c r="E97" s="37"/>
      <c r="F97" s="37"/>
      <c r="G97" s="37"/>
      <c r="H97" s="38"/>
      <c r="I97" s="13">
        <f t="shared" si="1"/>
        <v>0</v>
      </c>
    </row>
    <row r="98" spans="1:9" ht="28.5" customHeight="1" x14ac:dyDescent="0.2">
      <c r="A98" s="22" t="str" cm="1">
        <f t="array" ref="A98">+INDEX('Fragen de fr en'!$A:$F,+ROW(A98)-14,+I$1+1)</f>
        <v>Konzentrieren Sie sich manchmal so stark auf ein Thema, dass Sie alles andere vergessen?</v>
      </c>
      <c r="B98" s="23" t="s">
        <v>136</v>
      </c>
      <c r="C98" s="37"/>
      <c r="D98" s="37"/>
      <c r="E98" s="37"/>
      <c r="F98" s="37"/>
      <c r="G98" s="37"/>
      <c r="H98" s="38"/>
      <c r="I98" s="13">
        <f t="shared" si="1"/>
        <v>0</v>
      </c>
    </row>
    <row r="99" spans="1:9" ht="28.5" customHeight="1" x14ac:dyDescent="0.2">
      <c r="A99" s="22" t="str" cm="1">
        <f t="array" ref="A99">+INDEX('Fragen de fr en'!$A:$F,+ROW(A99)-14,+I$1+1)</f>
        <v>Kreisen Ihre Gedanken häufig um bestimmte Themen oder Aktivitäten, ohne dass Sie diese stoppen können?</v>
      </c>
      <c r="B99" s="23" t="s">
        <v>54</v>
      </c>
      <c r="C99" s="37"/>
      <c r="D99" s="37"/>
      <c r="E99" s="37"/>
      <c r="F99" s="37"/>
      <c r="G99" s="37"/>
      <c r="H99" s="38"/>
      <c r="I99" s="13">
        <f t="shared" si="1"/>
        <v>0</v>
      </c>
    </row>
    <row r="100" spans="1:9" ht="28.5" customHeight="1" thickBot="1" x14ac:dyDescent="0.25">
      <c r="A100" s="24" t="str" cm="1">
        <f t="array" ref="A100">+INDEX('Fragen de fr en'!$A:$F,+ROW(A100)-14,+I$1+1)</f>
        <v>Kreisen Ihre Gedanken oft um negative Selbstbewertungen?</v>
      </c>
      <c r="B100" s="25" t="s">
        <v>132</v>
      </c>
      <c r="C100" s="39"/>
      <c r="D100" s="39"/>
      <c r="E100" s="39"/>
      <c r="F100" s="39"/>
      <c r="G100" s="39"/>
      <c r="H100" s="40"/>
      <c r="I100" s="13">
        <f t="shared" si="1"/>
        <v>0</v>
      </c>
    </row>
    <row r="101" spans="1:9" ht="28.5" customHeight="1" x14ac:dyDescent="0.2">
      <c r="A101" s="20" t="str" cm="1">
        <f t="array" ref="A101">+INDEX('Fragen de fr en'!$A:$F,+ROW(A101)-14,+I$1+1)</f>
        <v>Lassen Sie häufig Projekte oder Aufgaben unvollständig, weil Ihnen die Motivation fehlt?</v>
      </c>
      <c r="B101" s="21" t="s">
        <v>112</v>
      </c>
      <c r="C101" s="35"/>
      <c r="D101" s="35"/>
      <c r="E101" s="35"/>
      <c r="F101" s="35"/>
      <c r="G101" s="35"/>
      <c r="H101" s="36"/>
      <c r="I101" s="13">
        <f t="shared" si="1"/>
        <v>0</v>
      </c>
    </row>
    <row r="102" spans="1:9" ht="28.5" customHeight="1" x14ac:dyDescent="0.2">
      <c r="A102" s="22" t="str" cm="1">
        <f t="array" ref="A102">+INDEX('Fragen de fr en'!$A:$F,+ROW(A102)-14,+I$1+1)</f>
        <v>Leiden Sie an anhaltenden Muskelschmerzen oder allgemeiner körperlicher Erschöpfung?</v>
      </c>
      <c r="B102" s="23" t="s">
        <v>202</v>
      </c>
      <c r="C102" s="37"/>
      <c r="D102" s="37"/>
      <c r="E102" s="37"/>
      <c r="F102" s="37"/>
      <c r="G102" s="37"/>
      <c r="H102" s="38"/>
      <c r="I102" s="13">
        <f t="shared" si="1"/>
        <v>0</v>
      </c>
    </row>
    <row r="103" spans="1:9" ht="28.5" customHeight="1" x14ac:dyDescent="0.2">
      <c r="A103" s="22" t="str" cm="1">
        <f t="array" ref="A103">+INDEX('Fragen de fr en'!$A:$F,+ROW(A103)-14,+I$1+1)</f>
        <v>Lesen Sie langsamer als andere und haben Schwierigkeiten, Texte zu verstehen?</v>
      </c>
      <c r="B103" s="23" t="s">
        <v>186</v>
      </c>
      <c r="C103" s="37"/>
      <c r="D103" s="37"/>
      <c r="E103" s="37"/>
      <c r="F103" s="37"/>
      <c r="G103" s="37"/>
      <c r="H103" s="38"/>
      <c r="I103" s="13">
        <f t="shared" si="1"/>
        <v>0</v>
      </c>
    </row>
    <row r="104" spans="1:9" ht="28.5" customHeight="1" x14ac:dyDescent="0.2">
      <c r="A104" s="22" t="str" cm="1">
        <f t="array" ref="A104">+INDEX('Fragen de fr en'!$A:$F,+ROW(A104)-14,+I$1+1)</f>
        <v>Leugnen Sie, dass Sie ein gesundheitliches oder psychisches Problem haben, auch wenn andere Sie darauf hinweisen?</v>
      </c>
      <c r="B104" s="23" t="s">
        <v>8</v>
      </c>
      <c r="C104" s="37"/>
      <c r="D104" s="37"/>
      <c r="E104" s="37"/>
      <c r="F104" s="37"/>
      <c r="G104" s="37"/>
      <c r="H104" s="38"/>
      <c r="I104" s="13">
        <f t="shared" si="1"/>
        <v>0</v>
      </c>
    </row>
    <row r="105" spans="1:9" ht="28.5" customHeight="1" thickBot="1" x14ac:dyDescent="0.25">
      <c r="A105" s="24" t="str" cm="1">
        <f t="array" ref="A105">+INDEX('Fragen de fr en'!$A:$F,+ROW(A105)-14,+I$1+1)</f>
        <v>Missverstehen Sie häufig den Tonfall oder die Emotionen anderer?</v>
      </c>
      <c r="B105" s="25" t="s">
        <v>71</v>
      </c>
      <c r="C105" s="39"/>
      <c r="D105" s="39"/>
      <c r="E105" s="39"/>
      <c r="F105" s="39"/>
      <c r="G105" s="39"/>
      <c r="H105" s="40"/>
      <c r="I105" s="13">
        <f t="shared" si="1"/>
        <v>0</v>
      </c>
    </row>
    <row r="106" spans="1:9" ht="28.5" customHeight="1" x14ac:dyDescent="0.2">
      <c r="A106" s="20" t="str" cm="1">
        <f t="array" ref="A106">+INDEX('Fragen de fr en'!$A:$F,+ROW(A106)-14,+I$1+1)</f>
        <v>Missverstehen Sie oft die Absichten oder Gefühle anderer in sozialen Interaktionen?</v>
      </c>
      <c r="B106" s="21" t="s">
        <v>161</v>
      </c>
      <c r="C106" s="35"/>
      <c r="D106" s="35"/>
      <c r="E106" s="35"/>
      <c r="F106" s="35"/>
      <c r="G106" s="35"/>
      <c r="H106" s="36"/>
      <c r="I106" s="13">
        <f t="shared" si="1"/>
        <v>0</v>
      </c>
    </row>
    <row r="107" spans="1:9" ht="28.5" customHeight="1" x14ac:dyDescent="0.2">
      <c r="A107" s="22" t="str" cm="1">
        <f t="array" ref="A107">+INDEX('Fragen de fr en'!$A:$F,+ROW(A107)-14,+I$1+1)</f>
        <v>Missverstehen Sie oft die Bedeutung von Gesprächen oder Wörtern, die an Sie gerichtet sind?</v>
      </c>
      <c r="B107" s="23" t="s">
        <v>168</v>
      </c>
      <c r="C107" s="37"/>
      <c r="D107" s="37"/>
      <c r="E107" s="37"/>
      <c r="F107" s="37"/>
      <c r="G107" s="37"/>
      <c r="H107" s="38"/>
      <c r="I107" s="13">
        <f t="shared" si="1"/>
        <v>0</v>
      </c>
    </row>
    <row r="108" spans="1:9" ht="28.5" customHeight="1" x14ac:dyDescent="0.2">
      <c r="A108" s="22" t="str" cm="1">
        <f t="array" ref="A108">+INDEX('Fragen de fr en'!$A:$F,+ROW(A108)-14,+I$1+1)</f>
        <v>Müssen Sie häufig blinzeln oder die Augen anstrengen, um Dinge klar zu sehen?</v>
      </c>
      <c r="B108" s="23" t="s">
        <v>43</v>
      </c>
      <c r="C108" s="37"/>
      <c r="D108" s="37"/>
      <c r="E108" s="37"/>
      <c r="F108" s="37"/>
      <c r="G108" s="37"/>
      <c r="H108" s="38"/>
      <c r="I108" s="13">
        <f t="shared" si="1"/>
        <v>0</v>
      </c>
    </row>
    <row r="109" spans="1:9" ht="28.5" customHeight="1" x14ac:dyDescent="0.2">
      <c r="A109" s="22" t="str" cm="1">
        <f t="array" ref="A109">+INDEX('Fragen de fr en'!$A:$F,+ROW(A109)-14,+I$1+1)</f>
        <v>Müssen Sie häufig Sätze oder Absätze neu lesen, um sie vollständig zu verstehen?</v>
      </c>
      <c r="B109" s="23" t="s">
        <v>186</v>
      </c>
      <c r="C109" s="37"/>
      <c r="D109" s="37"/>
      <c r="E109" s="37"/>
      <c r="F109" s="37"/>
      <c r="G109" s="37"/>
      <c r="H109" s="38"/>
      <c r="I109" s="13">
        <f t="shared" si="1"/>
        <v>0</v>
      </c>
    </row>
    <row r="110" spans="1:9" ht="28.5" customHeight="1" thickBot="1" x14ac:dyDescent="0.25">
      <c r="A110" s="24" t="str" cm="1">
        <f t="array" ref="A110">+INDEX('Fragen de fr en'!$A:$F,+ROW(A110)-14,+I$1+1)</f>
        <v>Neigen Sie dazu, Routinen strikt einzuhalten und fühlen sich unwohl, wenn diese unterbrochen werden?</v>
      </c>
      <c r="B110" s="25" t="s">
        <v>36</v>
      </c>
      <c r="C110" s="39"/>
      <c r="D110" s="39"/>
      <c r="E110" s="39"/>
      <c r="F110" s="39"/>
      <c r="G110" s="39"/>
      <c r="H110" s="40"/>
      <c r="I110" s="13">
        <f t="shared" si="1"/>
        <v>0</v>
      </c>
    </row>
    <row r="111" spans="1:9" ht="28.5" customHeight="1" x14ac:dyDescent="0.2">
      <c r="A111" s="20" t="str" cm="1">
        <f t="array" ref="A111">+INDEX('Fragen de fr en'!$A:$F,+ROW(A111)-14,+I$1+1)</f>
        <v>Pausieren Sie oft mitten im Satz, weil Ihnen die passenden Worte fehlen?</v>
      </c>
      <c r="B111" s="21" t="s">
        <v>208</v>
      </c>
      <c r="C111" s="35"/>
      <c r="D111" s="35"/>
      <c r="E111" s="35"/>
      <c r="F111" s="35"/>
      <c r="G111" s="35"/>
      <c r="H111" s="36"/>
      <c r="I111" s="13">
        <f t="shared" si="1"/>
        <v>0</v>
      </c>
    </row>
    <row r="112" spans="1:9" ht="28.5" customHeight="1" x14ac:dyDescent="0.2">
      <c r="A112" s="22" t="str" cm="1">
        <f t="array" ref="A112">+INDEX('Fragen de fr en'!$A:$F,+ROW(A112)-14,+I$1+1)</f>
        <v>Reagieren Sie emotional intensiver auf alltägliche Ereignisse?</v>
      </c>
      <c r="B112" s="23" t="s">
        <v>28</v>
      </c>
      <c r="C112" s="37"/>
      <c r="D112" s="37"/>
      <c r="E112" s="37"/>
      <c r="F112" s="37"/>
      <c r="G112" s="37"/>
      <c r="H112" s="38"/>
      <c r="I112" s="13">
        <f t="shared" si="1"/>
        <v>0</v>
      </c>
    </row>
    <row r="113" spans="1:9" ht="28.5" customHeight="1" x14ac:dyDescent="0.2">
      <c r="A113" s="22" t="str" cm="1">
        <f t="array" ref="A113">+INDEX('Fragen de fr en'!$A:$F,+ROW(A113)-14,+I$1+1)</f>
        <v>Reagieren Sie häufig mit Wut oder Trotz, wenn Ihnen etwas nicht passt?</v>
      </c>
      <c r="B113" s="23" t="s">
        <v>139</v>
      </c>
      <c r="C113" s="37"/>
      <c r="D113" s="37"/>
      <c r="E113" s="37"/>
      <c r="F113" s="37"/>
      <c r="G113" s="37"/>
      <c r="H113" s="38"/>
      <c r="I113" s="13">
        <f t="shared" si="1"/>
        <v>0</v>
      </c>
    </row>
    <row r="114" spans="1:9" ht="28.5" customHeight="1" x14ac:dyDescent="0.2">
      <c r="A114" s="22" t="str" cm="1">
        <f t="array" ref="A114">+INDEX('Fragen de fr en'!$A:$F,+ROW(A114)-14,+I$1+1)</f>
        <v>Reagieren Sie oft unemotional oder gleichgültig auf die Gefühle anderer?</v>
      </c>
      <c r="B114" s="23" t="s">
        <v>109</v>
      </c>
      <c r="C114" s="37"/>
      <c r="D114" s="37"/>
      <c r="E114" s="37"/>
      <c r="F114" s="37"/>
      <c r="G114" s="37"/>
      <c r="H114" s="38"/>
      <c r="I114" s="13">
        <f t="shared" si="1"/>
        <v>0</v>
      </c>
    </row>
    <row r="115" spans="1:9" ht="28.5" customHeight="1" thickBot="1" x14ac:dyDescent="0.25">
      <c r="A115" s="24" t="str" cm="1">
        <f t="array" ref="A115">+INDEX('Fragen de fr en'!$A:$F,+ROW(A115)-14,+I$1+1)</f>
        <v>Sind Sie leicht von emotionalen Reizen abgelenkt?</v>
      </c>
      <c r="B115" s="25" t="s">
        <v>28</v>
      </c>
      <c r="C115" s="39"/>
      <c r="D115" s="39"/>
      <c r="E115" s="39"/>
      <c r="F115" s="39"/>
      <c r="G115" s="39"/>
      <c r="H115" s="40"/>
      <c r="I115" s="13">
        <f t="shared" si="1"/>
        <v>0</v>
      </c>
    </row>
    <row r="116" spans="1:9" ht="28.5" customHeight="1" x14ac:dyDescent="0.2">
      <c r="A116" s="20" t="str" cm="1">
        <f t="array" ref="A116">+INDEX('Fragen de fr en'!$A:$F,+ROW(A116)-14,+I$1+1)</f>
        <v>Treffen Sie manchmal impulsive Entscheidungen, die später problematisch sind?</v>
      </c>
      <c r="B116" s="21" t="s">
        <v>154</v>
      </c>
      <c r="C116" s="35"/>
      <c r="D116" s="35"/>
      <c r="E116" s="35"/>
      <c r="F116" s="35"/>
      <c r="G116" s="35"/>
      <c r="H116" s="36"/>
      <c r="I116" s="13">
        <f t="shared" si="1"/>
        <v>0</v>
      </c>
    </row>
    <row r="117" spans="1:9" ht="28.5" customHeight="1" x14ac:dyDescent="0.2">
      <c r="A117" s="22" t="str" cm="1">
        <f t="array" ref="A117">+INDEX('Fragen de fr en'!$A:$F,+ROW(A117)-14,+I$1+1)</f>
        <v>Vergessen Sie häufig Namen, Telefonnummern oder Termine kurz nach dem Erhalt?</v>
      </c>
      <c r="B117" s="23" t="s">
        <v>183</v>
      </c>
      <c r="C117" s="37"/>
      <c r="D117" s="37"/>
      <c r="E117" s="37"/>
      <c r="F117" s="37"/>
      <c r="G117" s="37"/>
      <c r="H117" s="38"/>
      <c r="I117" s="13">
        <f t="shared" si="1"/>
        <v>0</v>
      </c>
    </row>
    <row r="118" spans="1:9" ht="28.5" customHeight="1" x14ac:dyDescent="0.2">
      <c r="A118" s="22" t="str" cm="1">
        <f t="array" ref="A118">+INDEX('Fragen de fr en'!$A:$F,+ROW(A118)-14,+I$1+1)</f>
        <v>Verlieren Sie leicht den Überblick, wenn Sie verschiedene Aufgaben auf einmal angehen?</v>
      </c>
      <c r="B118" s="23" t="s">
        <v>129</v>
      </c>
      <c r="C118" s="37"/>
      <c r="D118" s="37"/>
      <c r="E118" s="37"/>
      <c r="F118" s="37"/>
      <c r="G118" s="37"/>
      <c r="H118" s="38"/>
      <c r="I118" s="13">
        <f t="shared" si="1"/>
        <v>0</v>
      </c>
    </row>
    <row r="119" spans="1:9" ht="28.5" customHeight="1" x14ac:dyDescent="0.2">
      <c r="A119" s="22" t="str" cm="1">
        <f t="array" ref="A119">+INDEX('Fragen de fr en'!$A:$F,+ROW(A119)-14,+I$1+1)</f>
        <v>Verlieren Sie oft das Gefühl, wo Sie sich im Raum befinden?</v>
      </c>
      <c r="B119" s="23" t="s">
        <v>143</v>
      </c>
      <c r="C119" s="37"/>
      <c r="D119" s="37"/>
      <c r="E119" s="37"/>
      <c r="F119" s="37"/>
      <c r="G119" s="37"/>
      <c r="H119" s="38"/>
      <c r="I119" s="13">
        <f t="shared" si="1"/>
        <v>0</v>
      </c>
    </row>
    <row r="120" spans="1:9" ht="28.5" customHeight="1" thickBot="1" x14ac:dyDescent="0.25">
      <c r="A120" s="24" t="str" cm="1">
        <f t="array" ref="A120">+INDEX('Fragen de fr en'!$A:$F,+ROW(A120)-14,+I$1+1)</f>
        <v>Verlieren Sie schnell den Überblick, wo sich Dinge um Sie herum befinden?</v>
      </c>
      <c r="B120" s="25" t="s">
        <v>219</v>
      </c>
      <c r="C120" s="39"/>
      <c r="D120" s="39"/>
      <c r="E120" s="39"/>
      <c r="F120" s="39"/>
      <c r="G120" s="39"/>
      <c r="H120" s="40"/>
      <c r="I120" s="13">
        <f t="shared" si="1"/>
        <v>0</v>
      </c>
    </row>
    <row r="121" spans="1:9" ht="28.5" customHeight="1" x14ac:dyDescent="0.2">
      <c r="A121" s="20" t="str" cm="1">
        <f t="array" ref="A121">+INDEX('Fragen de fr en'!$A:$F,+ROW(A121)-14,+I$1+1)</f>
        <v>Vermeiden Sie Orte oder Situationen, die Sie an ein traumatisches Erlebnis erinnern?</v>
      </c>
      <c r="B121" s="21" t="s">
        <v>164</v>
      </c>
      <c r="C121" s="35"/>
      <c r="D121" s="35"/>
      <c r="E121" s="35"/>
      <c r="F121" s="35"/>
      <c r="G121" s="35"/>
      <c r="H121" s="36"/>
      <c r="I121" s="13">
        <f t="shared" si="1"/>
        <v>0</v>
      </c>
    </row>
    <row r="122" spans="1:9" ht="28.5" customHeight="1" x14ac:dyDescent="0.2">
      <c r="A122" s="22" t="str" cm="1">
        <f t="array" ref="A122">+INDEX('Fragen de fr en'!$A:$F,+ROW(A122)-14,+I$1+1)</f>
        <v>Verstehen andere Menschen Ihre gesprochene Sprache oft falsch?</v>
      </c>
      <c r="B122" s="23" t="s">
        <v>195</v>
      </c>
      <c r="C122" s="37"/>
      <c r="D122" s="37"/>
      <c r="E122" s="37"/>
      <c r="F122" s="37"/>
      <c r="G122" s="37"/>
      <c r="H122" s="38"/>
      <c r="I122" s="13">
        <f t="shared" si="1"/>
        <v>0</v>
      </c>
    </row>
    <row r="123" spans="1:9" ht="28.5" customHeight="1" x14ac:dyDescent="0.2">
      <c r="A123" s="22" t="str" cm="1">
        <f t="array" ref="A123">+INDEX('Fragen de fr en'!$A:$F,+ROW(A123)-14,+I$1+1)</f>
        <v>Verwechseln Sie Buchstaben, während Sie lesen oder schreiben (z. B. "b" und "d")?</v>
      </c>
      <c r="B123" s="23" t="s">
        <v>79</v>
      </c>
      <c r="C123" s="37"/>
      <c r="D123" s="37"/>
      <c r="E123" s="37"/>
      <c r="F123" s="37"/>
      <c r="G123" s="37"/>
      <c r="H123" s="38"/>
      <c r="I123" s="13">
        <f t="shared" si="1"/>
        <v>0</v>
      </c>
    </row>
    <row r="124" spans="1:9" ht="28.5" customHeight="1" x14ac:dyDescent="0.2">
      <c r="A124" s="22" t="str" cm="1">
        <f t="array" ref="A124">+INDEX('Fragen de fr en'!$A:$F,+ROW(A124)-14,+I$1+1)</f>
        <v>Verwechseln Sie häufig Buchstaben beim Lesen oder Schreiben?</v>
      </c>
      <c r="B124" s="23" t="s">
        <v>151</v>
      </c>
      <c r="C124" s="37"/>
      <c r="D124" s="37"/>
      <c r="E124" s="37"/>
      <c r="F124" s="37"/>
      <c r="G124" s="37"/>
      <c r="H124" s="38"/>
      <c r="I124" s="13">
        <f t="shared" si="1"/>
        <v>0</v>
      </c>
    </row>
    <row r="125" spans="1:9" ht="28.5" customHeight="1" thickBot="1" x14ac:dyDescent="0.25">
      <c r="A125" s="24" t="str" cm="1">
        <f t="array" ref="A125">+INDEX('Fragen de fr en'!$A:$F,+ROW(A125)-14,+I$1+1)</f>
        <v>Verwechseln Sie häufig Zahlen oder haben Schwierigkeiten mit Mathematik?</v>
      </c>
      <c r="B125" s="25" t="s">
        <v>75</v>
      </c>
      <c r="C125" s="39"/>
      <c r="D125" s="39"/>
      <c r="E125" s="39"/>
      <c r="F125" s="39"/>
      <c r="G125" s="39"/>
      <c r="H125" s="40"/>
      <c r="I125" s="13">
        <f t="shared" si="1"/>
        <v>0</v>
      </c>
    </row>
    <row r="126" spans="1:9" ht="28.5" customHeight="1" x14ac:dyDescent="0.2">
      <c r="A126" s="20" t="str" cm="1">
        <f t="array" ref="A126">+INDEX('Fragen de fr en'!$A:$F,+ROW(A126)-14,+I$1+1)</f>
        <v>Verwechseln Sie manchmal Menschen, die Sie eigentlich kennen sollten?</v>
      </c>
      <c r="B126" s="21" t="s">
        <v>91</v>
      </c>
      <c r="C126" s="35"/>
      <c r="D126" s="35"/>
      <c r="E126" s="35"/>
      <c r="F126" s="35"/>
      <c r="G126" s="35"/>
      <c r="H126" s="36"/>
      <c r="I126" s="13">
        <f t="shared" si="1"/>
        <v>0</v>
      </c>
    </row>
    <row r="127" spans="1:9" ht="28.5" customHeight="1" x14ac:dyDescent="0.2">
      <c r="A127" s="22" t="str" cm="1">
        <f t="array" ref="A127">+INDEX('Fragen de fr en'!$A:$F,+ROW(A127)-14,+I$1+1)</f>
        <v>Wechseln Sie oft unwillkürlich Ihre Aufmerksamkeit zwischen verschiedenen Dingen?</v>
      </c>
      <c r="B127" s="23" t="s">
        <v>220</v>
      </c>
      <c r="C127" s="37"/>
      <c r="D127" s="37"/>
      <c r="E127" s="37"/>
      <c r="F127" s="37"/>
      <c r="G127" s="37"/>
      <c r="H127" s="38"/>
      <c r="I127" s="13">
        <f t="shared" si="1"/>
        <v>0</v>
      </c>
    </row>
    <row r="128" spans="1:9" ht="28.5" customHeight="1" x14ac:dyDescent="0.2">
      <c r="A128" s="22" t="str" cm="1">
        <f t="array" ref="A128">+INDEX('Fragen de fr en'!$A:$F,+ROW(A128)-14,+I$1+1)</f>
        <v>Werden Sie leicht von Ihrer Arbeit oder anderen Aktivitäten abgelenkt?</v>
      </c>
      <c r="B128" s="23" t="s">
        <v>57</v>
      </c>
      <c r="C128" s="37"/>
      <c r="D128" s="37"/>
      <c r="E128" s="37"/>
      <c r="F128" s="37"/>
      <c r="G128" s="37"/>
      <c r="H128" s="38"/>
      <c r="I128" s="13">
        <f t="shared" si="1"/>
        <v>0</v>
      </c>
    </row>
    <row r="129" spans="1:9" ht="28.5" customHeight="1" x14ac:dyDescent="0.2">
      <c r="A129" s="22" t="str" cm="1">
        <f t="array" ref="A129">+INDEX('Fragen de fr en'!$A:$F,+ROW(A129)-14,+I$1+1)</f>
        <v>Werden Sie schnell wütend oder verlieren die Beherrschung in stressigen Situationen?</v>
      </c>
      <c r="B129" s="23" t="s">
        <v>115</v>
      </c>
      <c r="C129" s="37"/>
      <c r="D129" s="37"/>
      <c r="E129" s="37"/>
      <c r="F129" s="37"/>
      <c r="G129" s="37"/>
      <c r="H129" s="38"/>
      <c r="I129" s="13">
        <f t="shared" si="1"/>
        <v>0</v>
      </c>
    </row>
    <row r="130" spans="1:9" ht="28.5" customHeight="1" thickBot="1" x14ac:dyDescent="0.25">
      <c r="A130" s="24" t="str" cm="1">
        <f t="array" ref="A130">+INDEX('Fragen de fr en'!$A:$F,+ROW(A130)-14,+I$1+1)</f>
        <v>Widersetzen Sie sich oft Autoritätspersonen oder brechen Regeln?</v>
      </c>
      <c r="B130" s="25" t="s">
        <v>139</v>
      </c>
      <c r="C130" s="39"/>
      <c r="D130" s="39"/>
      <c r="E130" s="39"/>
      <c r="F130" s="39"/>
      <c r="G130" s="39"/>
      <c r="H130" s="40"/>
      <c r="I130" s="13">
        <f t="shared" si="1"/>
        <v>0</v>
      </c>
    </row>
    <row r="131" spans="1:9" ht="28.5" customHeight="1" thickBot="1" x14ac:dyDescent="0.25">
      <c r="A131" s="26" t="str" cm="1">
        <f t="array" ref="A131">+INDEX('Fragen de fr en'!$A:$F,+ROW(A131)-14,+I$1+1)</f>
        <v>Zittern oder steifen Ihre Muskeln oft, was Ihre Bewegungsfähigkeit einschränkt?</v>
      </c>
      <c r="B131" s="27" t="s">
        <v>125</v>
      </c>
      <c r="C131" s="41"/>
      <c r="D131" s="41"/>
      <c r="E131" s="41"/>
      <c r="F131" s="41"/>
      <c r="G131" s="41"/>
      <c r="H131" s="42"/>
      <c r="I131" s="13">
        <f t="shared" si="1"/>
        <v>0</v>
      </c>
    </row>
  </sheetData>
  <autoFilter ref="A15:B131" xr:uid="{00000000-0009-0000-0000-000000000000}"/>
  <sortState xmlns:xlrd2="http://schemas.microsoft.com/office/spreadsheetml/2017/richdata2" ref="A17:B131">
    <sortCondition ref="A16:A131"/>
  </sortState>
  <mergeCells count="5">
    <mergeCell ref="A2:H2"/>
    <mergeCell ref="A5:H5"/>
    <mergeCell ref="A14:H14"/>
    <mergeCell ref="A1:H1"/>
    <mergeCell ref="G3:H3"/>
  </mergeCells>
  <dataValidations count="1">
    <dataValidation type="list" allowBlank="1" showInputMessage="1" showErrorMessage="1" sqref="G3:H3" xr:uid="{240C10A6-98F1-4729-8EED-8875801FC69E}">
      <formula1>"de,en,fr,ru"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&amp;LPat ID</oddHeader>
    <oddFooter>&amp;L&amp;F&amp;C&amp;P /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9"/>
  <sheetViews>
    <sheetView workbookViewId="0">
      <selection activeCell="A8" sqref="A8"/>
    </sheetView>
  </sheetViews>
  <sheetFormatPr baseColWidth="10" defaultRowHeight="15" x14ac:dyDescent="0.25"/>
  <cols>
    <col min="1" max="2" width="25.42578125" customWidth="1"/>
    <col min="3" max="3" width="30.85546875" customWidth="1"/>
    <col min="4" max="4" width="25.42578125" customWidth="1"/>
  </cols>
  <sheetData>
    <row r="1" spans="1:4" ht="45" x14ac:dyDescent="0.25">
      <c r="A1" s="1" t="s">
        <v>0</v>
      </c>
      <c r="B1" s="1" t="s">
        <v>1</v>
      </c>
      <c r="C1" s="1" t="s">
        <v>3</v>
      </c>
      <c r="D1" s="1" t="s">
        <v>2</v>
      </c>
    </row>
    <row r="2" spans="1:4" ht="45" x14ac:dyDescent="0.25">
      <c r="A2" s="2" t="s">
        <v>4</v>
      </c>
      <c r="B2" s="2" t="s">
        <v>5</v>
      </c>
      <c r="C2" s="2" t="s">
        <v>7</v>
      </c>
      <c r="D2" s="2" t="s">
        <v>6</v>
      </c>
    </row>
    <row r="3" spans="1:4" ht="45" x14ac:dyDescent="0.25">
      <c r="A3" s="2" t="s">
        <v>8</v>
      </c>
      <c r="B3" s="2" t="s">
        <v>9</v>
      </c>
      <c r="C3" s="2" t="s">
        <v>11</v>
      </c>
      <c r="D3" s="2" t="s">
        <v>10</v>
      </c>
    </row>
    <row r="4" spans="1:4" ht="45" x14ac:dyDescent="0.25">
      <c r="A4" s="2" t="s">
        <v>12</v>
      </c>
      <c r="B4" s="2" t="s">
        <v>13</v>
      </c>
      <c r="C4" s="2" t="s">
        <v>15</v>
      </c>
      <c r="D4" s="2" t="s">
        <v>14</v>
      </c>
    </row>
    <row r="5" spans="1:4" ht="45" x14ac:dyDescent="0.25">
      <c r="A5" s="2" t="s">
        <v>16</v>
      </c>
      <c r="B5" s="2" t="s">
        <v>17</v>
      </c>
      <c r="C5" s="2" t="s">
        <v>19</v>
      </c>
      <c r="D5" s="2" t="s">
        <v>18</v>
      </c>
    </row>
    <row r="6" spans="1:4" ht="60" x14ac:dyDescent="0.25">
      <c r="A6" s="2" t="s">
        <v>20</v>
      </c>
      <c r="B6" s="2" t="s">
        <v>21</v>
      </c>
      <c r="C6" s="2" t="s">
        <v>23</v>
      </c>
      <c r="D6" s="2" t="s">
        <v>22</v>
      </c>
    </row>
    <row r="7" spans="1:4" ht="60" x14ac:dyDescent="0.25">
      <c r="A7" s="2" t="s">
        <v>24</v>
      </c>
      <c r="B7" s="2" t="s">
        <v>25</v>
      </c>
      <c r="C7" s="2" t="s">
        <v>27</v>
      </c>
      <c r="D7" s="2" t="s">
        <v>26</v>
      </c>
    </row>
    <row r="8" spans="1:4" ht="45" x14ac:dyDescent="0.25">
      <c r="A8" s="2" t="s">
        <v>28</v>
      </c>
      <c r="B8" s="2" t="s">
        <v>29</v>
      </c>
      <c r="C8" s="2" t="s">
        <v>31</v>
      </c>
      <c r="D8" s="2" t="s">
        <v>30</v>
      </c>
    </row>
    <row r="9" spans="1:4" ht="45" x14ac:dyDescent="0.25">
      <c r="A9" s="2" t="s">
        <v>32</v>
      </c>
      <c r="B9" s="2" t="s">
        <v>33</v>
      </c>
      <c r="C9" s="2" t="s">
        <v>35</v>
      </c>
      <c r="D9" s="2" t="s">
        <v>34</v>
      </c>
    </row>
    <row r="10" spans="1:4" ht="60" x14ac:dyDescent="0.25">
      <c r="A10" s="2" t="s">
        <v>36</v>
      </c>
      <c r="B10" s="2" t="s">
        <v>37</v>
      </c>
      <c r="C10" s="2" t="s">
        <v>39</v>
      </c>
      <c r="D10" s="2" t="s">
        <v>38</v>
      </c>
    </row>
    <row r="11" spans="1:4" ht="30" x14ac:dyDescent="0.25">
      <c r="A11" s="2" t="s">
        <v>40</v>
      </c>
      <c r="B11" s="2" t="s">
        <v>41</v>
      </c>
      <c r="C11" s="2" t="s">
        <v>42</v>
      </c>
      <c r="D11" s="2" t="s">
        <v>18</v>
      </c>
    </row>
    <row r="12" spans="1:4" ht="30" x14ac:dyDescent="0.25">
      <c r="A12" s="2" t="s">
        <v>43</v>
      </c>
      <c r="B12" s="2" t="s">
        <v>44</v>
      </c>
      <c r="C12" s="2" t="s">
        <v>46</v>
      </c>
      <c r="D12" s="2" t="s">
        <v>45</v>
      </c>
    </row>
    <row r="13" spans="1:4" ht="45" x14ac:dyDescent="0.25">
      <c r="A13" s="2" t="s">
        <v>47</v>
      </c>
      <c r="B13" s="2" t="s">
        <v>48</v>
      </c>
      <c r="C13" s="2" t="s">
        <v>49</v>
      </c>
      <c r="D13" s="2" t="s">
        <v>18</v>
      </c>
    </row>
    <row r="14" spans="1:4" ht="45" x14ac:dyDescent="0.25">
      <c r="A14" s="2" t="s">
        <v>50</v>
      </c>
      <c r="B14" s="2" t="s">
        <v>51</v>
      </c>
      <c r="C14" s="2" t="s">
        <v>53</v>
      </c>
      <c r="D14" s="2" t="s">
        <v>52</v>
      </c>
    </row>
    <row r="15" spans="1:4" ht="60" x14ac:dyDescent="0.25">
      <c r="A15" s="2" t="s">
        <v>54</v>
      </c>
      <c r="B15" s="2" t="s">
        <v>55</v>
      </c>
      <c r="C15" s="2" t="s">
        <v>56</v>
      </c>
      <c r="D15" s="2" t="s">
        <v>6</v>
      </c>
    </row>
    <row r="16" spans="1:4" ht="45" x14ac:dyDescent="0.25">
      <c r="A16" s="2" t="s">
        <v>57</v>
      </c>
      <c r="B16" s="2" t="s">
        <v>58</v>
      </c>
      <c r="C16" s="2" t="s">
        <v>60</v>
      </c>
      <c r="D16" s="2" t="s">
        <v>59</v>
      </c>
    </row>
    <row r="17" spans="1:4" ht="45" x14ac:dyDescent="0.25">
      <c r="A17" s="2" t="s">
        <v>61</v>
      </c>
      <c r="B17" s="2" t="s">
        <v>62</v>
      </c>
      <c r="C17" s="2" t="s">
        <v>63</v>
      </c>
      <c r="D17" s="2" t="s">
        <v>52</v>
      </c>
    </row>
    <row r="18" spans="1:4" ht="45" x14ac:dyDescent="0.25">
      <c r="A18" s="2" t="s">
        <v>64</v>
      </c>
      <c r="B18" s="2" t="s">
        <v>65</v>
      </c>
      <c r="C18" s="2" t="s">
        <v>67</v>
      </c>
      <c r="D18" s="2" t="s">
        <v>66</v>
      </c>
    </row>
    <row r="19" spans="1:4" ht="45" x14ac:dyDescent="0.25">
      <c r="A19" s="2" t="s">
        <v>68</v>
      </c>
      <c r="B19" s="2" t="s">
        <v>69</v>
      </c>
      <c r="C19" s="2" t="s">
        <v>70</v>
      </c>
      <c r="D19" s="2" t="s">
        <v>14</v>
      </c>
    </row>
    <row r="20" spans="1:4" ht="45" x14ac:dyDescent="0.25">
      <c r="A20" s="2" t="s">
        <v>71</v>
      </c>
      <c r="B20" s="2" t="s">
        <v>72</v>
      </c>
      <c r="C20" s="2" t="s">
        <v>74</v>
      </c>
      <c r="D20" s="2" t="s">
        <v>73</v>
      </c>
    </row>
    <row r="21" spans="1:4" ht="45" x14ac:dyDescent="0.25">
      <c r="A21" s="2" t="s">
        <v>75</v>
      </c>
      <c r="B21" s="2" t="s">
        <v>76</v>
      </c>
      <c r="C21" s="2" t="s">
        <v>78</v>
      </c>
      <c r="D21" s="2" t="s">
        <v>77</v>
      </c>
    </row>
    <row r="22" spans="1:4" ht="45" x14ac:dyDescent="0.25">
      <c r="A22" s="2" t="s">
        <v>79</v>
      </c>
      <c r="B22" s="2" t="s">
        <v>80</v>
      </c>
      <c r="C22" s="2" t="s">
        <v>82</v>
      </c>
      <c r="D22" s="2" t="s">
        <v>81</v>
      </c>
    </row>
    <row r="23" spans="1:4" ht="45" x14ac:dyDescent="0.25">
      <c r="A23" s="2" t="s">
        <v>83</v>
      </c>
      <c r="B23" s="2" t="s">
        <v>84</v>
      </c>
      <c r="C23" s="2" t="s">
        <v>86</v>
      </c>
      <c r="D23" s="2" t="s">
        <v>85</v>
      </c>
    </row>
    <row r="24" spans="1:4" ht="30" x14ac:dyDescent="0.25">
      <c r="A24" s="2" t="s">
        <v>87</v>
      </c>
      <c r="B24" s="2" t="s">
        <v>88</v>
      </c>
      <c r="C24" s="2" t="s">
        <v>90</v>
      </c>
      <c r="D24" s="2" t="s">
        <v>89</v>
      </c>
    </row>
    <row r="25" spans="1:4" ht="30" x14ac:dyDescent="0.25">
      <c r="A25" s="2" t="s">
        <v>91</v>
      </c>
      <c r="B25" s="2" t="s">
        <v>92</v>
      </c>
      <c r="C25" s="2" t="s">
        <v>94</v>
      </c>
      <c r="D25" s="2" t="s">
        <v>93</v>
      </c>
    </row>
    <row r="26" spans="1:4" ht="45" x14ac:dyDescent="0.25">
      <c r="A26" s="2" t="s">
        <v>95</v>
      </c>
      <c r="B26" s="2" t="s">
        <v>96</v>
      </c>
      <c r="C26" s="2" t="s">
        <v>98</v>
      </c>
      <c r="D26" s="2" t="s">
        <v>97</v>
      </c>
    </row>
    <row r="27" spans="1:4" ht="30" x14ac:dyDescent="0.25">
      <c r="A27" s="2" t="s">
        <v>99</v>
      </c>
      <c r="B27" s="2" t="s">
        <v>100</v>
      </c>
      <c r="C27" s="2" t="s">
        <v>101</v>
      </c>
      <c r="D27" s="2" t="s">
        <v>30</v>
      </c>
    </row>
    <row r="28" spans="1:4" ht="45" x14ac:dyDescent="0.25">
      <c r="A28" s="2" t="s">
        <v>102</v>
      </c>
      <c r="B28" s="2" t="s">
        <v>103</v>
      </c>
      <c r="C28" s="2" t="s">
        <v>104</v>
      </c>
      <c r="D28" s="2" t="s">
        <v>6</v>
      </c>
    </row>
    <row r="29" spans="1:4" ht="45" x14ac:dyDescent="0.25">
      <c r="A29" s="2" t="s">
        <v>105</v>
      </c>
      <c r="B29" s="2" t="s">
        <v>106</v>
      </c>
      <c r="C29" s="2" t="s">
        <v>108</v>
      </c>
      <c r="D29" s="2" t="s">
        <v>107</v>
      </c>
    </row>
    <row r="30" spans="1:4" ht="45" x14ac:dyDescent="0.25">
      <c r="A30" s="2" t="s">
        <v>109</v>
      </c>
      <c r="B30" s="2" t="s">
        <v>110</v>
      </c>
      <c r="C30" s="2" t="s">
        <v>111</v>
      </c>
      <c r="D30" s="2" t="s">
        <v>107</v>
      </c>
    </row>
    <row r="31" spans="1:4" ht="30" x14ac:dyDescent="0.25">
      <c r="A31" s="2" t="s">
        <v>112</v>
      </c>
      <c r="B31" s="2" t="s">
        <v>113</v>
      </c>
      <c r="C31" s="2" t="s">
        <v>114</v>
      </c>
      <c r="D31" s="2" t="s">
        <v>30</v>
      </c>
    </row>
    <row r="32" spans="1:4" ht="45" x14ac:dyDescent="0.25">
      <c r="A32" s="2" t="s">
        <v>115</v>
      </c>
      <c r="B32" s="2" t="s">
        <v>116</v>
      </c>
      <c r="C32" s="2" t="s">
        <v>117</v>
      </c>
      <c r="D32" s="2" t="s">
        <v>30</v>
      </c>
    </row>
    <row r="33" spans="1:4" ht="45" x14ac:dyDescent="0.25">
      <c r="A33" s="2" t="s">
        <v>118</v>
      </c>
      <c r="B33" s="2" t="s">
        <v>119</v>
      </c>
      <c r="C33" s="2" t="s">
        <v>121</v>
      </c>
      <c r="D33" s="2" t="s">
        <v>120</v>
      </c>
    </row>
    <row r="34" spans="1:4" ht="45" x14ac:dyDescent="0.25">
      <c r="A34" s="2" t="s">
        <v>122</v>
      </c>
      <c r="B34" s="2" t="s">
        <v>123</v>
      </c>
      <c r="C34" s="2" t="s">
        <v>124</v>
      </c>
      <c r="D34" s="2" t="s">
        <v>14</v>
      </c>
    </row>
    <row r="35" spans="1:4" ht="45" x14ac:dyDescent="0.25">
      <c r="A35" s="2" t="s">
        <v>125</v>
      </c>
      <c r="B35" s="2" t="s">
        <v>126</v>
      </c>
      <c r="C35" s="2" t="s">
        <v>128</v>
      </c>
      <c r="D35" s="2" t="s">
        <v>127</v>
      </c>
    </row>
    <row r="36" spans="1:4" ht="45" x14ac:dyDescent="0.25">
      <c r="A36" s="2" t="s">
        <v>129</v>
      </c>
      <c r="B36" s="2" t="s">
        <v>130</v>
      </c>
      <c r="C36" s="2" t="s">
        <v>131</v>
      </c>
      <c r="D36" s="2" t="s">
        <v>89</v>
      </c>
    </row>
    <row r="37" spans="1:4" ht="30" x14ac:dyDescent="0.25">
      <c r="A37" s="2" t="s">
        <v>132</v>
      </c>
      <c r="B37" s="2" t="s">
        <v>133</v>
      </c>
      <c r="C37" s="2" t="s">
        <v>135</v>
      </c>
      <c r="D37" s="2" t="s">
        <v>134</v>
      </c>
    </row>
    <row r="38" spans="1:4" ht="45" x14ac:dyDescent="0.25">
      <c r="A38" s="2" t="s">
        <v>136</v>
      </c>
      <c r="B38" s="2" t="s">
        <v>137</v>
      </c>
      <c r="C38" s="2" t="s">
        <v>138</v>
      </c>
      <c r="D38" s="2" t="s">
        <v>6</v>
      </c>
    </row>
    <row r="39" spans="1:4" ht="45" x14ac:dyDescent="0.25">
      <c r="A39" s="2" t="s">
        <v>139</v>
      </c>
      <c r="B39" s="2" t="s">
        <v>140</v>
      </c>
      <c r="C39" s="2" t="s">
        <v>142</v>
      </c>
      <c r="D39" s="2" t="s">
        <v>141</v>
      </c>
    </row>
    <row r="40" spans="1:4" ht="45" x14ac:dyDescent="0.25">
      <c r="A40" s="2" t="s">
        <v>143</v>
      </c>
      <c r="B40" s="2" t="s">
        <v>144</v>
      </c>
      <c r="C40" s="2" t="s">
        <v>146</v>
      </c>
      <c r="D40" s="2" t="s">
        <v>145</v>
      </c>
    </row>
    <row r="41" spans="1:4" ht="45" x14ac:dyDescent="0.25">
      <c r="A41" s="2" t="s">
        <v>147</v>
      </c>
      <c r="B41" s="2" t="s">
        <v>148</v>
      </c>
      <c r="C41" s="2" t="s">
        <v>150</v>
      </c>
      <c r="D41" s="2" t="s">
        <v>149</v>
      </c>
    </row>
    <row r="42" spans="1:4" ht="45" x14ac:dyDescent="0.25">
      <c r="A42" s="2" t="s">
        <v>151</v>
      </c>
      <c r="B42" s="2" t="s">
        <v>152</v>
      </c>
      <c r="C42" s="2" t="s">
        <v>153</v>
      </c>
      <c r="D42" s="2" t="s">
        <v>81</v>
      </c>
    </row>
    <row r="43" spans="1:4" ht="45" x14ac:dyDescent="0.25">
      <c r="A43" s="2" t="s">
        <v>154</v>
      </c>
      <c r="B43" s="2" t="s">
        <v>155</v>
      </c>
      <c r="C43" s="2" t="s">
        <v>156</v>
      </c>
      <c r="D43" s="2" t="s">
        <v>6</v>
      </c>
    </row>
    <row r="44" spans="1:4" ht="60" x14ac:dyDescent="0.25">
      <c r="A44" s="2" t="s">
        <v>157</v>
      </c>
      <c r="B44" s="2" t="s">
        <v>158</v>
      </c>
      <c r="C44" s="2" t="s">
        <v>160</v>
      </c>
      <c r="D44" s="2" t="s">
        <v>159</v>
      </c>
    </row>
    <row r="45" spans="1:4" ht="30" x14ac:dyDescent="0.25">
      <c r="A45" s="2" t="s">
        <v>161</v>
      </c>
      <c r="B45" s="2" t="s">
        <v>162</v>
      </c>
      <c r="C45" s="2" t="s">
        <v>163</v>
      </c>
      <c r="D45" s="2" t="s">
        <v>6</v>
      </c>
    </row>
    <row r="46" spans="1:4" ht="60" x14ac:dyDescent="0.25">
      <c r="A46" s="2" t="s">
        <v>164</v>
      </c>
      <c r="B46" s="2" t="s">
        <v>165</v>
      </c>
      <c r="C46" s="2" t="s">
        <v>167</v>
      </c>
      <c r="D46" s="2" t="s">
        <v>166</v>
      </c>
    </row>
    <row r="47" spans="1:4" ht="45" x14ac:dyDescent="0.25">
      <c r="A47" s="2" t="s">
        <v>168</v>
      </c>
      <c r="B47" s="2" t="s">
        <v>169</v>
      </c>
      <c r="C47" s="2" t="s">
        <v>171</v>
      </c>
      <c r="D47" s="2" t="s">
        <v>170</v>
      </c>
    </row>
    <row r="48" spans="1:4" ht="45" x14ac:dyDescent="0.25">
      <c r="A48" s="2" t="s">
        <v>172</v>
      </c>
      <c r="B48" s="2" t="s">
        <v>173</v>
      </c>
      <c r="C48" s="2" t="s">
        <v>175</v>
      </c>
      <c r="D48" s="2" t="s">
        <v>174</v>
      </c>
    </row>
    <row r="49" spans="1:4" ht="30" x14ac:dyDescent="0.25">
      <c r="A49" s="2" t="s">
        <v>176</v>
      </c>
      <c r="B49" s="2" t="s">
        <v>177</v>
      </c>
      <c r="C49" s="2" t="s">
        <v>178</v>
      </c>
      <c r="D49" s="2" t="s">
        <v>89</v>
      </c>
    </row>
    <row r="50" spans="1:4" ht="45" x14ac:dyDescent="0.25">
      <c r="A50" s="2" t="s">
        <v>179</v>
      </c>
      <c r="B50" s="2" t="s">
        <v>180</v>
      </c>
      <c r="C50" s="2" t="s">
        <v>182</v>
      </c>
      <c r="D50" s="2" t="s">
        <v>181</v>
      </c>
    </row>
    <row r="51" spans="1:4" ht="45" x14ac:dyDescent="0.25">
      <c r="A51" s="2" t="s">
        <v>183</v>
      </c>
      <c r="B51" s="2" t="s">
        <v>184</v>
      </c>
      <c r="C51" s="2" t="s">
        <v>185</v>
      </c>
      <c r="D51" s="2" t="s">
        <v>59</v>
      </c>
    </row>
    <row r="52" spans="1:4" ht="45" x14ac:dyDescent="0.25">
      <c r="A52" s="2" t="s">
        <v>186</v>
      </c>
      <c r="B52" s="2" t="s">
        <v>187</v>
      </c>
      <c r="C52" s="2" t="s">
        <v>188</v>
      </c>
      <c r="D52" s="2" t="s">
        <v>81</v>
      </c>
    </row>
    <row r="53" spans="1:4" ht="60" x14ac:dyDescent="0.25">
      <c r="A53" s="2" t="s">
        <v>189</v>
      </c>
      <c r="B53" s="2" t="s">
        <v>190</v>
      </c>
      <c r="C53" s="2" t="s">
        <v>191</v>
      </c>
      <c r="D53" s="2" t="s">
        <v>181</v>
      </c>
    </row>
    <row r="54" spans="1:4" ht="45" x14ac:dyDescent="0.25">
      <c r="A54" s="2" t="s">
        <v>192</v>
      </c>
      <c r="B54" s="2" t="s">
        <v>193</v>
      </c>
      <c r="C54" s="2" t="s">
        <v>194</v>
      </c>
      <c r="D54" s="2" t="s">
        <v>145</v>
      </c>
    </row>
    <row r="55" spans="1:4" ht="45" x14ac:dyDescent="0.25">
      <c r="A55" s="2" t="s">
        <v>195</v>
      </c>
      <c r="B55" s="2" t="s">
        <v>196</v>
      </c>
      <c r="C55" s="2" t="s">
        <v>198</v>
      </c>
      <c r="D55" s="2" t="s">
        <v>197</v>
      </c>
    </row>
    <row r="56" spans="1:4" ht="45" x14ac:dyDescent="0.25">
      <c r="A56" s="2" t="s">
        <v>199</v>
      </c>
      <c r="B56" s="2" t="s">
        <v>200</v>
      </c>
      <c r="C56" s="2" t="s">
        <v>201</v>
      </c>
      <c r="D56" s="2" t="s">
        <v>6</v>
      </c>
    </row>
    <row r="57" spans="1:4" ht="45" x14ac:dyDescent="0.25">
      <c r="A57" s="2" t="s">
        <v>202</v>
      </c>
      <c r="B57" s="2" t="s">
        <v>203</v>
      </c>
      <c r="C57" s="2" t="s">
        <v>204</v>
      </c>
      <c r="D57" s="2" t="s">
        <v>52</v>
      </c>
    </row>
    <row r="58" spans="1:4" ht="45" x14ac:dyDescent="0.25">
      <c r="A58" s="2" t="s">
        <v>205</v>
      </c>
      <c r="B58" s="2" t="s">
        <v>205</v>
      </c>
      <c r="C58" s="2" t="s">
        <v>207</v>
      </c>
      <c r="D58" s="2" t="s">
        <v>206</v>
      </c>
    </row>
    <row r="59" spans="1:4" ht="45" x14ac:dyDescent="0.25">
      <c r="A59" s="2" t="s">
        <v>208</v>
      </c>
      <c r="B59" s="2" t="s">
        <v>209</v>
      </c>
      <c r="C59" s="2" t="s">
        <v>211</v>
      </c>
      <c r="D59" s="2" t="s">
        <v>210</v>
      </c>
    </row>
  </sheetData>
  <pageMargins left="0.25" right="0.25" top="0.75" bottom="0.75" header="0.3" footer="0.3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G62"/>
  <sheetViews>
    <sheetView workbookViewId="0"/>
  </sheetViews>
  <sheetFormatPr baseColWidth="10" defaultRowHeight="15" x14ac:dyDescent="0.25"/>
  <cols>
    <col min="1" max="1" width="41.5703125" bestFit="1" customWidth="1"/>
    <col min="2" max="2" width="20.7109375" style="6" bestFit="1" customWidth="1"/>
    <col min="3" max="3" width="7.85546875" customWidth="1"/>
    <col min="5" max="5" width="9.28515625" bestFit="1" customWidth="1"/>
    <col min="6" max="6" width="7" bestFit="1" customWidth="1"/>
    <col min="7" max="7" width="5" bestFit="1" customWidth="1"/>
  </cols>
  <sheetData>
    <row r="3" spans="1:7" x14ac:dyDescent="0.25">
      <c r="A3" s="4" t="s">
        <v>338</v>
      </c>
      <c r="B3" s="6" t="s">
        <v>340</v>
      </c>
      <c r="C3" t="s">
        <v>493</v>
      </c>
      <c r="E3" s="3" t="s">
        <v>337</v>
      </c>
      <c r="F3" s="3" t="s">
        <v>494</v>
      </c>
      <c r="G3" s="3" t="s">
        <v>495</v>
      </c>
    </row>
    <row r="4" spans="1:7" x14ac:dyDescent="0.25">
      <c r="A4" s="5" t="s">
        <v>4</v>
      </c>
      <c r="B4" s="6">
        <v>0</v>
      </c>
      <c r="C4">
        <f>+_xlfn.RANK.EQ(B4,B$4:B$61,0)</f>
        <v>39</v>
      </c>
      <c r="E4" s="3">
        <v>10</v>
      </c>
      <c r="F4" s="3">
        <f>+COUNTIF(B$4:B$61,E4)</f>
        <v>0</v>
      </c>
      <c r="G4" s="3">
        <f>+F4</f>
        <v>0</v>
      </c>
    </row>
    <row r="5" spans="1:7" x14ac:dyDescent="0.25">
      <c r="A5" s="5" t="s">
        <v>8</v>
      </c>
      <c r="B5" s="6">
        <v>0</v>
      </c>
      <c r="C5">
        <f t="shared" ref="C5:C61" si="0">+_xlfn.RANK.EQ(B5,B$4:B$61,0)</f>
        <v>39</v>
      </c>
      <c r="E5" s="3">
        <v>9</v>
      </c>
      <c r="F5" s="3">
        <f t="shared" ref="F5:F14" si="1">+COUNTIF(B$4:B$61,E5)</f>
        <v>0</v>
      </c>
      <c r="G5" s="3">
        <f>+G4+F5</f>
        <v>0</v>
      </c>
    </row>
    <row r="6" spans="1:7" x14ac:dyDescent="0.25">
      <c r="A6" s="5" t="s">
        <v>12</v>
      </c>
      <c r="B6" s="6">
        <v>3</v>
      </c>
      <c r="C6">
        <f t="shared" si="0"/>
        <v>6</v>
      </c>
      <c r="E6" s="3">
        <v>8</v>
      </c>
      <c r="F6" s="3">
        <f t="shared" si="1"/>
        <v>0</v>
      </c>
      <c r="G6" s="3">
        <f t="shared" ref="G6:G14" si="2">+G5+F6</f>
        <v>0</v>
      </c>
    </row>
    <row r="7" spans="1:7" x14ac:dyDescent="0.25">
      <c r="A7" s="5" t="s">
        <v>16</v>
      </c>
      <c r="B7" s="6">
        <v>1</v>
      </c>
      <c r="C7">
        <f t="shared" si="0"/>
        <v>22</v>
      </c>
      <c r="E7" s="3">
        <v>7</v>
      </c>
      <c r="F7" s="3">
        <f t="shared" si="1"/>
        <v>0</v>
      </c>
      <c r="G7" s="3">
        <f t="shared" si="2"/>
        <v>0</v>
      </c>
    </row>
    <row r="8" spans="1:7" x14ac:dyDescent="0.25">
      <c r="A8" s="5" t="s">
        <v>219</v>
      </c>
      <c r="B8" s="6">
        <v>0</v>
      </c>
      <c r="C8">
        <f t="shared" si="0"/>
        <v>39</v>
      </c>
      <c r="E8" s="3">
        <v>6</v>
      </c>
      <c r="F8" s="3">
        <f t="shared" si="1"/>
        <v>3</v>
      </c>
      <c r="G8" s="3">
        <f t="shared" si="2"/>
        <v>3</v>
      </c>
    </row>
    <row r="9" spans="1:7" x14ac:dyDescent="0.25">
      <c r="A9" s="5" t="s">
        <v>28</v>
      </c>
      <c r="B9" s="6">
        <v>1</v>
      </c>
      <c r="C9">
        <f t="shared" si="0"/>
        <v>22</v>
      </c>
      <c r="E9" s="3">
        <v>5</v>
      </c>
      <c r="F9" s="3">
        <f t="shared" si="1"/>
        <v>1</v>
      </c>
      <c r="G9" s="3">
        <f t="shared" si="2"/>
        <v>4</v>
      </c>
    </row>
    <row r="10" spans="1:7" x14ac:dyDescent="0.25">
      <c r="A10" s="5" t="s">
        <v>220</v>
      </c>
      <c r="B10" s="6">
        <v>6</v>
      </c>
      <c r="C10">
        <f t="shared" si="0"/>
        <v>1</v>
      </c>
      <c r="E10" s="3">
        <v>4</v>
      </c>
      <c r="F10" s="3">
        <f t="shared" si="1"/>
        <v>1</v>
      </c>
      <c r="G10" s="3">
        <f t="shared" si="2"/>
        <v>5</v>
      </c>
    </row>
    <row r="11" spans="1:7" x14ac:dyDescent="0.25">
      <c r="A11" s="5" t="s">
        <v>32</v>
      </c>
      <c r="B11" s="6">
        <v>1</v>
      </c>
      <c r="C11">
        <f t="shared" si="0"/>
        <v>22</v>
      </c>
      <c r="E11" s="3">
        <v>3</v>
      </c>
      <c r="F11" s="3">
        <f t="shared" si="1"/>
        <v>7</v>
      </c>
      <c r="G11" s="3">
        <f t="shared" si="2"/>
        <v>12</v>
      </c>
    </row>
    <row r="12" spans="1:7" x14ac:dyDescent="0.25">
      <c r="A12" s="5" t="s">
        <v>36</v>
      </c>
      <c r="B12" s="6">
        <v>2</v>
      </c>
      <c r="C12">
        <f t="shared" si="0"/>
        <v>13</v>
      </c>
      <c r="E12" s="3">
        <v>2</v>
      </c>
      <c r="F12" s="3">
        <f t="shared" si="1"/>
        <v>9</v>
      </c>
      <c r="G12" s="3">
        <f t="shared" si="2"/>
        <v>21</v>
      </c>
    </row>
    <row r="13" spans="1:7" x14ac:dyDescent="0.25">
      <c r="A13" s="5" t="s">
        <v>40</v>
      </c>
      <c r="B13" s="6">
        <v>0</v>
      </c>
      <c r="C13">
        <f t="shared" si="0"/>
        <v>39</v>
      </c>
      <c r="E13" s="3">
        <v>1</v>
      </c>
      <c r="F13" s="3">
        <f t="shared" si="1"/>
        <v>17</v>
      </c>
      <c r="G13" s="3">
        <f t="shared" si="2"/>
        <v>38</v>
      </c>
    </row>
    <row r="14" spans="1:7" x14ac:dyDescent="0.25">
      <c r="A14" s="5" t="s">
        <v>43</v>
      </c>
      <c r="B14" s="6">
        <v>1</v>
      </c>
      <c r="C14">
        <f t="shared" si="0"/>
        <v>22</v>
      </c>
      <c r="E14" s="3">
        <v>0</v>
      </c>
      <c r="F14" s="3">
        <f t="shared" si="1"/>
        <v>20</v>
      </c>
      <c r="G14" s="3">
        <f t="shared" si="2"/>
        <v>58</v>
      </c>
    </row>
    <row r="15" spans="1:7" x14ac:dyDescent="0.25">
      <c r="A15" s="5" t="s">
        <v>47</v>
      </c>
      <c r="B15" s="6">
        <v>0</v>
      </c>
      <c r="C15">
        <f t="shared" si="0"/>
        <v>39</v>
      </c>
    </row>
    <row r="16" spans="1:7" x14ac:dyDescent="0.25">
      <c r="A16" s="5" t="s">
        <v>50</v>
      </c>
      <c r="B16" s="6">
        <v>0</v>
      </c>
      <c r="C16">
        <f t="shared" si="0"/>
        <v>39</v>
      </c>
    </row>
    <row r="17" spans="1:3" x14ac:dyDescent="0.25">
      <c r="A17" s="5" t="s">
        <v>54</v>
      </c>
      <c r="B17" s="6">
        <v>1</v>
      </c>
      <c r="C17">
        <f t="shared" si="0"/>
        <v>22</v>
      </c>
    </row>
    <row r="18" spans="1:3" x14ac:dyDescent="0.25">
      <c r="A18" s="5" t="s">
        <v>57</v>
      </c>
      <c r="B18" s="6">
        <v>6</v>
      </c>
      <c r="C18">
        <f t="shared" si="0"/>
        <v>1</v>
      </c>
    </row>
    <row r="19" spans="1:3" x14ac:dyDescent="0.25">
      <c r="A19" s="5" t="s">
        <v>221</v>
      </c>
      <c r="B19" s="6">
        <v>0</v>
      </c>
      <c r="C19">
        <f t="shared" si="0"/>
        <v>39</v>
      </c>
    </row>
    <row r="20" spans="1:3" x14ac:dyDescent="0.25">
      <c r="A20" s="5" t="s">
        <v>64</v>
      </c>
      <c r="B20" s="6">
        <v>1</v>
      </c>
      <c r="C20">
        <f t="shared" si="0"/>
        <v>22</v>
      </c>
    </row>
    <row r="21" spans="1:3" x14ac:dyDescent="0.25">
      <c r="A21" s="5" t="s">
        <v>68</v>
      </c>
      <c r="B21" s="6">
        <v>2</v>
      </c>
      <c r="C21">
        <f t="shared" si="0"/>
        <v>13</v>
      </c>
    </row>
    <row r="22" spans="1:3" x14ac:dyDescent="0.25">
      <c r="A22" s="5" t="s">
        <v>71</v>
      </c>
      <c r="B22" s="6">
        <v>2</v>
      </c>
      <c r="C22">
        <f t="shared" si="0"/>
        <v>13</v>
      </c>
    </row>
    <row r="23" spans="1:3" x14ac:dyDescent="0.25">
      <c r="A23" s="5" t="s">
        <v>75</v>
      </c>
      <c r="B23" s="6">
        <v>1</v>
      </c>
      <c r="C23">
        <f t="shared" si="0"/>
        <v>22</v>
      </c>
    </row>
    <row r="24" spans="1:3" x14ac:dyDescent="0.25">
      <c r="A24" s="5" t="s">
        <v>79</v>
      </c>
      <c r="B24" s="6">
        <v>4</v>
      </c>
      <c r="C24">
        <f t="shared" si="0"/>
        <v>5</v>
      </c>
    </row>
    <row r="25" spans="1:3" x14ac:dyDescent="0.25">
      <c r="A25" s="5" t="s">
        <v>83</v>
      </c>
      <c r="B25" s="6">
        <v>5</v>
      </c>
      <c r="C25">
        <f t="shared" si="0"/>
        <v>4</v>
      </c>
    </row>
    <row r="26" spans="1:3" x14ac:dyDescent="0.25">
      <c r="A26" s="5" t="s">
        <v>87</v>
      </c>
      <c r="B26" s="6">
        <v>1</v>
      </c>
      <c r="C26">
        <f t="shared" si="0"/>
        <v>22</v>
      </c>
    </row>
    <row r="27" spans="1:3" x14ac:dyDescent="0.25">
      <c r="A27" s="5" t="s">
        <v>91</v>
      </c>
      <c r="B27" s="6">
        <v>3</v>
      </c>
      <c r="C27">
        <f t="shared" si="0"/>
        <v>6</v>
      </c>
    </row>
    <row r="28" spans="1:3" x14ac:dyDescent="0.25">
      <c r="A28" s="5" t="s">
        <v>95</v>
      </c>
      <c r="B28" s="6">
        <v>3</v>
      </c>
      <c r="C28">
        <f t="shared" si="0"/>
        <v>6</v>
      </c>
    </row>
    <row r="29" spans="1:3" x14ac:dyDescent="0.25">
      <c r="A29" s="5" t="s">
        <v>99</v>
      </c>
      <c r="B29" s="6">
        <v>1</v>
      </c>
      <c r="C29">
        <f t="shared" si="0"/>
        <v>22</v>
      </c>
    </row>
    <row r="30" spans="1:3" x14ac:dyDescent="0.25">
      <c r="A30" s="5" t="s">
        <v>102</v>
      </c>
      <c r="B30" s="6">
        <v>1</v>
      </c>
      <c r="C30">
        <f t="shared" si="0"/>
        <v>22</v>
      </c>
    </row>
    <row r="31" spans="1:3" x14ac:dyDescent="0.25">
      <c r="A31" s="5" t="s">
        <v>109</v>
      </c>
      <c r="B31" s="6">
        <v>3</v>
      </c>
      <c r="C31">
        <f t="shared" si="0"/>
        <v>6</v>
      </c>
    </row>
    <row r="32" spans="1:3" x14ac:dyDescent="0.25">
      <c r="A32" s="5" t="s">
        <v>105</v>
      </c>
      <c r="B32" s="6">
        <v>3</v>
      </c>
      <c r="C32">
        <f t="shared" si="0"/>
        <v>6</v>
      </c>
    </row>
    <row r="33" spans="1:3" x14ac:dyDescent="0.25">
      <c r="A33" s="5" t="s">
        <v>112</v>
      </c>
      <c r="B33" s="6">
        <v>2</v>
      </c>
      <c r="C33">
        <f t="shared" si="0"/>
        <v>13</v>
      </c>
    </row>
    <row r="34" spans="1:3" x14ac:dyDescent="0.25">
      <c r="A34" s="5" t="s">
        <v>115</v>
      </c>
      <c r="B34" s="6">
        <v>2</v>
      </c>
      <c r="C34">
        <f t="shared" si="0"/>
        <v>13</v>
      </c>
    </row>
    <row r="35" spans="1:3" x14ac:dyDescent="0.25">
      <c r="A35" s="5" t="s">
        <v>118</v>
      </c>
      <c r="B35" s="6">
        <v>0</v>
      </c>
      <c r="C35">
        <f t="shared" si="0"/>
        <v>39</v>
      </c>
    </row>
    <row r="36" spans="1:3" x14ac:dyDescent="0.25">
      <c r="A36" s="5" t="s">
        <v>122</v>
      </c>
      <c r="B36" s="6">
        <v>1</v>
      </c>
      <c r="C36">
        <f t="shared" si="0"/>
        <v>22</v>
      </c>
    </row>
    <row r="37" spans="1:3" x14ac:dyDescent="0.25">
      <c r="A37" s="5" t="s">
        <v>125</v>
      </c>
      <c r="B37" s="6">
        <v>0</v>
      </c>
      <c r="C37">
        <f t="shared" si="0"/>
        <v>39</v>
      </c>
    </row>
    <row r="38" spans="1:3" x14ac:dyDescent="0.25">
      <c r="A38" s="5" t="s">
        <v>129</v>
      </c>
      <c r="B38" s="6">
        <v>1</v>
      </c>
      <c r="C38">
        <f t="shared" si="0"/>
        <v>22</v>
      </c>
    </row>
    <row r="39" spans="1:3" x14ac:dyDescent="0.25">
      <c r="A39" s="5" t="s">
        <v>132</v>
      </c>
      <c r="B39" s="6">
        <v>1</v>
      </c>
      <c r="C39">
        <f t="shared" si="0"/>
        <v>22</v>
      </c>
    </row>
    <row r="40" spans="1:3" x14ac:dyDescent="0.25">
      <c r="A40" s="5" t="s">
        <v>136</v>
      </c>
      <c r="B40" s="6">
        <v>1</v>
      </c>
      <c r="C40">
        <f t="shared" si="0"/>
        <v>22</v>
      </c>
    </row>
    <row r="41" spans="1:3" x14ac:dyDescent="0.25">
      <c r="A41" s="5" t="s">
        <v>139</v>
      </c>
      <c r="B41" s="6">
        <v>3</v>
      </c>
      <c r="C41">
        <f t="shared" si="0"/>
        <v>6</v>
      </c>
    </row>
    <row r="42" spans="1:3" x14ac:dyDescent="0.25">
      <c r="A42" s="5" t="s">
        <v>143</v>
      </c>
      <c r="B42" s="6">
        <v>0</v>
      </c>
      <c r="C42">
        <f t="shared" si="0"/>
        <v>39</v>
      </c>
    </row>
    <row r="43" spans="1:3" x14ac:dyDescent="0.25">
      <c r="A43" s="5" t="s">
        <v>147</v>
      </c>
      <c r="B43" s="6">
        <v>1</v>
      </c>
      <c r="C43">
        <f t="shared" si="0"/>
        <v>22</v>
      </c>
    </row>
    <row r="44" spans="1:3" x14ac:dyDescent="0.25">
      <c r="A44" s="5" t="s">
        <v>151</v>
      </c>
      <c r="B44" s="6">
        <v>3</v>
      </c>
      <c r="C44">
        <f t="shared" si="0"/>
        <v>6</v>
      </c>
    </row>
    <row r="45" spans="1:3" x14ac:dyDescent="0.25">
      <c r="A45" s="5" t="s">
        <v>154</v>
      </c>
      <c r="B45" s="6">
        <v>0</v>
      </c>
      <c r="C45">
        <f t="shared" si="0"/>
        <v>39</v>
      </c>
    </row>
    <row r="46" spans="1:3" x14ac:dyDescent="0.25">
      <c r="A46" s="5" t="s">
        <v>157</v>
      </c>
      <c r="B46" s="6">
        <v>2</v>
      </c>
      <c r="C46">
        <f t="shared" si="0"/>
        <v>13</v>
      </c>
    </row>
    <row r="47" spans="1:3" x14ac:dyDescent="0.25">
      <c r="A47" s="5" t="s">
        <v>161</v>
      </c>
      <c r="B47" s="6">
        <v>2</v>
      </c>
      <c r="C47">
        <f t="shared" si="0"/>
        <v>13</v>
      </c>
    </row>
    <row r="48" spans="1:3" x14ac:dyDescent="0.25">
      <c r="A48" s="5" t="s">
        <v>164</v>
      </c>
      <c r="B48" s="6">
        <v>0</v>
      </c>
      <c r="C48">
        <f t="shared" si="0"/>
        <v>39</v>
      </c>
    </row>
    <row r="49" spans="1:3" x14ac:dyDescent="0.25">
      <c r="A49" s="5" t="s">
        <v>168</v>
      </c>
      <c r="B49" s="6">
        <v>0</v>
      </c>
      <c r="C49">
        <f t="shared" si="0"/>
        <v>39</v>
      </c>
    </row>
    <row r="50" spans="1:3" x14ac:dyDescent="0.25">
      <c r="A50" s="5" t="s">
        <v>172</v>
      </c>
      <c r="B50" s="6">
        <v>0</v>
      </c>
      <c r="C50">
        <f t="shared" si="0"/>
        <v>39</v>
      </c>
    </row>
    <row r="51" spans="1:3" x14ac:dyDescent="0.25">
      <c r="A51" s="5" t="s">
        <v>176</v>
      </c>
      <c r="B51" s="6">
        <v>0</v>
      </c>
      <c r="C51">
        <f t="shared" si="0"/>
        <v>39</v>
      </c>
    </row>
    <row r="52" spans="1:3" x14ac:dyDescent="0.25">
      <c r="A52" s="5" t="s">
        <v>179</v>
      </c>
      <c r="B52" s="6">
        <v>0</v>
      </c>
      <c r="C52">
        <f t="shared" si="0"/>
        <v>39</v>
      </c>
    </row>
    <row r="53" spans="1:3" x14ac:dyDescent="0.25">
      <c r="A53" s="5" t="s">
        <v>183</v>
      </c>
      <c r="B53" s="6">
        <v>2</v>
      </c>
      <c r="C53">
        <f t="shared" si="0"/>
        <v>13</v>
      </c>
    </row>
    <row r="54" spans="1:3" x14ac:dyDescent="0.25">
      <c r="A54" s="5" t="s">
        <v>186</v>
      </c>
      <c r="B54" s="6">
        <v>6</v>
      </c>
      <c r="C54">
        <f t="shared" si="0"/>
        <v>1</v>
      </c>
    </row>
    <row r="55" spans="1:3" x14ac:dyDescent="0.25">
      <c r="A55" s="5" t="s">
        <v>189</v>
      </c>
      <c r="B55" s="6">
        <v>1</v>
      </c>
      <c r="C55">
        <f t="shared" si="0"/>
        <v>22</v>
      </c>
    </row>
    <row r="56" spans="1:3" x14ac:dyDescent="0.25">
      <c r="A56" s="5" t="s">
        <v>192</v>
      </c>
      <c r="B56" s="6">
        <v>0</v>
      </c>
      <c r="C56">
        <f t="shared" si="0"/>
        <v>39</v>
      </c>
    </row>
    <row r="57" spans="1:3" x14ac:dyDescent="0.25">
      <c r="A57" s="5" t="s">
        <v>195</v>
      </c>
      <c r="B57" s="6">
        <v>1</v>
      </c>
      <c r="C57">
        <f t="shared" si="0"/>
        <v>22</v>
      </c>
    </row>
    <row r="58" spans="1:3" x14ac:dyDescent="0.25">
      <c r="A58" s="5" t="s">
        <v>199</v>
      </c>
      <c r="B58" s="6">
        <v>0</v>
      </c>
      <c r="C58">
        <f t="shared" si="0"/>
        <v>39</v>
      </c>
    </row>
    <row r="59" spans="1:3" x14ac:dyDescent="0.25">
      <c r="A59" s="5" t="s">
        <v>202</v>
      </c>
      <c r="B59" s="6">
        <v>0</v>
      </c>
      <c r="C59">
        <f t="shared" si="0"/>
        <v>39</v>
      </c>
    </row>
    <row r="60" spans="1:3" x14ac:dyDescent="0.25">
      <c r="A60" s="5" t="s">
        <v>205</v>
      </c>
      <c r="B60" s="6">
        <v>0</v>
      </c>
      <c r="C60">
        <f t="shared" si="0"/>
        <v>39</v>
      </c>
    </row>
    <row r="61" spans="1:3" x14ac:dyDescent="0.25">
      <c r="A61" s="5" t="s">
        <v>208</v>
      </c>
      <c r="B61" s="6">
        <v>2</v>
      </c>
      <c r="C61">
        <f t="shared" si="0"/>
        <v>13</v>
      </c>
    </row>
    <row r="62" spans="1:3" x14ac:dyDescent="0.25">
      <c r="A62" s="5" t="s">
        <v>339</v>
      </c>
      <c r="B62" s="6">
        <v>83</v>
      </c>
    </row>
  </sheetData>
  <conditionalFormatting sqref="A4:A61">
    <cfRule type="expression" dxfId="2" priority="2">
      <formula>C4=1</formula>
    </cfRule>
    <cfRule type="expression" dxfId="1" priority="3">
      <formula>C4=2</formula>
    </cfRule>
    <cfRule type="expression" dxfId="0" priority="4">
      <formula>C4=3</formula>
    </cfRule>
  </conditionalFormatting>
  <conditionalFormatting pivot="1" sqref="B4:B61">
    <cfRule type="colorScale" priority="1">
      <colorScale>
        <cfvo type="num" val="0"/>
        <cfvo type="percent" val="50"/>
        <cfvo type="num" val="10"/>
        <color rgb="FF00FF00"/>
        <color rgb="FFFFFF00"/>
        <color rgb="FFFF0000"/>
      </colorScale>
    </cfRule>
  </conditionalFormatting>
  <pageMargins left="0.25" right="0.25" top="0.75" bottom="0.75" header="0.3" footer="0.3"/>
  <pageSetup paperSize="9" scale="77" fitToWidth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03"/>
  <sheetViews>
    <sheetView topLeftCell="A119" workbookViewId="0">
      <selection activeCell="A219" sqref="A219"/>
    </sheetView>
  </sheetViews>
  <sheetFormatPr baseColWidth="10" defaultRowHeight="15" x14ac:dyDescent="0.25"/>
  <cols>
    <col min="1" max="1" width="84.42578125" style="8" customWidth="1"/>
  </cols>
  <sheetData>
    <row r="1" spans="1:1" ht="36" x14ac:dyDescent="0.25">
      <c r="A1" s="12" t="s">
        <v>341</v>
      </c>
    </row>
    <row r="3" spans="1:1" ht="60" x14ac:dyDescent="0.25">
      <c r="A3" s="9" t="s">
        <v>342</v>
      </c>
    </row>
    <row r="4" spans="1:1" x14ac:dyDescent="0.25">
      <c r="A4" s="10"/>
    </row>
    <row r="5" spans="1:1" x14ac:dyDescent="0.25">
      <c r="A5" s="11" t="s">
        <v>343</v>
      </c>
    </row>
    <row r="6" spans="1:1" x14ac:dyDescent="0.25">
      <c r="A6" s="10"/>
    </row>
    <row r="7" spans="1:1" x14ac:dyDescent="0.25">
      <c r="A7" s="10"/>
    </row>
    <row r="8" spans="1:1" ht="30" x14ac:dyDescent="0.25">
      <c r="A8" s="10" t="s">
        <v>344</v>
      </c>
    </row>
    <row r="9" spans="1:1" x14ac:dyDescent="0.25">
      <c r="A9" s="10" t="s">
        <v>345</v>
      </c>
    </row>
    <row r="10" spans="1:1" x14ac:dyDescent="0.25">
      <c r="A10" s="10"/>
    </row>
    <row r="11" spans="1:1" x14ac:dyDescent="0.25">
      <c r="A11" s="11" t="s">
        <v>346</v>
      </c>
    </row>
    <row r="12" spans="1:1" x14ac:dyDescent="0.25">
      <c r="A12" s="10"/>
    </row>
    <row r="13" spans="1:1" x14ac:dyDescent="0.25">
      <c r="A13" s="10"/>
    </row>
    <row r="14" spans="1:1" x14ac:dyDescent="0.25">
      <c r="A14" s="10" t="s">
        <v>347</v>
      </c>
    </row>
    <row r="15" spans="1:1" ht="30" x14ac:dyDescent="0.25">
      <c r="A15" s="10" t="s">
        <v>348</v>
      </c>
    </row>
    <row r="16" spans="1:1" x14ac:dyDescent="0.25">
      <c r="A16" s="10"/>
    </row>
    <row r="17" spans="1:1" x14ac:dyDescent="0.25">
      <c r="A17" s="11" t="s">
        <v>349</v>
      </c>
    </row>
    <row r="18" spans="1:1" x14ac:dyDescent="0.25">
      <c r="A18" s="10"/>
    </row>
    <row r="19" spans="1:1" x14ac:dyDescent="0.25">
      <c r="A19" s="10"/>
    </row>
    <row r="20" spans="1:1" ht="30" x14ac:dyDescent="0.25">
      <c r="A20" s="10" t="s">
        <v>350</v>
      </c>
    </row>
    <row r="21" spans="1:1" x14ac:dyDescent="0.25">
      <c r="A21" s="10" t="s">
        <v>351</v>
      </c>
    </row>
    <row r="22" spans="1:1" x14ac:dyDescent="0.25">
      <c r="A22" s="10"/>
    </row>
    <row r="23" spans="1:1" x14ac:dyDescent="0.25">
      <c r="A23" s="11" t="s">
        <v>352</v>
      </c>
    </row>
    <row r="24" spans="1:1" x14ac:dyDescent="0.25">
      <c r="A24" s="10"/>
    </row>
    <row r="25" spans="1:1" x14ac:dyDescent="0.25">
      <c r="A25" s="10"/>
    </row>
    <row r="26" spans="1:1" ht="30" x14ac:dyDescent="0.25">
      <c r="A26" s="10" t="s">
        <v>353</v>
      </c>
    </row>
    <row r="27" spans="1:1" x14ac:dyDescent="0.25">
      <c r="A27" s="10" t="s">
        <v>354</v>
      </c>
    </row>
    <row r="28" spans="1:1" x14ac:dyDescent="0.25">
      <c r="A28" s="10"/>
    </row>
    <row r="29" spans="1:1" x14ac:dyDescent="0.25">
      <c r="A29" s="11" t="s">
        <v>355</v>
      </c>
    </row>
    <row r="30" spans="1:1" x14ac:dyDescent="0.25">
      <c r="A30" s="10"/>
    </row>
    <row r="31" spans="1:1" x14ac:dyDescent="0.25">
      <c r="A31" s="10"/>
    </row>
    <row r="32" spans="1:1" ht="30" x14ac:dyDescent="0.25">
      <c r="A32" s="10" t="s">
        <v>356</v>
      </c>
    </row>
    <row r="33" spans="1:1" ht="30" x14ac:dyDescent="0.25">
      <c r="A33" s="10" t="s">
        <v>357</v>
      </c>
    </row>
    <row r="35" spans="1:1" ht="18" x14ac:dyDescent="0.25">
      <c r="A35" s="7" t="s">
        <v>358</v>
      </c>
    </row>
    <row r="37" spans="1:1" ht="45" x14ac:dyDescent="0.25">
      <c r="A37" s="8" t="s">
        <v>359</v>
      </c>
    </row>
    <row r="38" spans="1:1" x14ac:dyDescent="0.25">
      <c r="A38" s="10"/>
    </row>
    <row r="39" spans="1:1" x14ac:dyDescent="0.25">
      <c r="A39" s="11" t="s">
        <v>360</v>
      </c>
    </row>
    <row r="40" spans="1:1" x14ac:dyDescent="0.25">
      <c r="A40" s="10"/>
    </row>
    <row r="41" spans="1:1" x14ac:dyDescent="0.25">
      <c r="A41" s="10"/>
    </row>
    <row r="42" spans="1:1" ht="30" x14ac:dyDescent="0.25">
      <c r="A42" s="10" t="s">
        <v>361</v>
      </c>
    </row>
    <row r="43" spans="1:1" ht="45" x14ac:dyDescent="0.25">
      <c r="A43" s="10" t="s">
        <v>362</v>
      </c>
    </row>
    <row r="44" spans="1:1" ht="30" x14ac:dyDescent="0.25">
      <c r="A44" s="10" t="s">
        <v>363</v>
      </c>
    </row>
    <row r="45" spans="1:1" x14ac:dyDescent="0.25">
      <c r="A45" s="10"/>
    </row>
    <row r="46" spans="1:1" x14ac:dyDescent="0.25">
      <c r="A46" s="11" t="s">
        <v>364</v>
      </c>
    </row>
    <row r="47" spans="1:1" x14ac:dyDescent="0.25">
      <c r="A47" s="10"/>
    </row>
    <row r="48" spans="1:1" x14ac:dyDescent="0.25">
      <c r="A48" s="10"/>
    </row>
    <row r="49" spans="1:1" ht="30" x14ac:dyDescent="0.25">
      <c r="A49" s="11" t="s">
        <v>365</v>
      </c>
    </row>
    <row r="50" spans="1:1" ht="45" x14ac:dyDescent="0.25">
      <c r="A50" s="10" t="s">
        <v>366</v>
      </c>
    </row>
    <row r="51" spans="1:1" ht="30" x14ac:dyDescent="0.25">
      <c r="A51" s="10" t="s">
        <v>367</v>
      </c>
    </row>
    <row r="52" spans="1:1" x14ac:dyDescent="0.25">
      <c r="A52" s="10"/>
    </row>
    <row r="53" spans="1:1" x14ac:dyDescent="0.25">
      <c r="A53" s="11" t="s">
        <v>368</v>
      </c>
    </row>
    <row r="54" spans="1:1" x14ac:dyDescent="0.25">
      <c r="A54" s="10"/>
    </row>
    <row r="55" spans="1:1" x14ac:dyDescent="0.25">
      <c r="A55" s="10"/>
    </row>
    <row r="56" spans="1:1" ht="30" x14ac:dyDescent="0.25">
      <c r="A56" s="11" t="s">
        <v>369</v>
      </c>
    </row>
    <row r="57" spans="1:1" ht="30" x14ac:dyDescent="0.25">
      <c r="A57" s="10" t="s">
        <v>370</v>
      </c>
    </row>
    <row r="58" spans="1:1" ht="30" x14ac:dyDescent="0.25">
      <c r="A58" s="10" t="s">
        <v>371</v>
      </c>
    </row>
    <row r="59" spans="1:1" x14ac:dyDescent="0.25">
      <c r="A59" s="10"/>
    </row>
    <row r="60" spans="1:1" x14ac:dyDescent="0.25">
      <c r="A60" s="11" t="s">
        <v>372</v>
      </c>
    </row>
    <row r="61" spans="1:1" x14ac:dyDescent="0.25">
      <c r="A61" s="10"/>
    </row>
    <row r="62" spans="1:1" x14ac:dyDescent="0.25">
      <c r="A62" s="10"/>
    </row>
    <row r="63" spans="1:1" ht="45" x14ac:dyDescent="0.25">
      <c r="A63" s="10" t="s">
        <v>373</v>
      </c>
    </row>
    <row r="64" spans="1:1" ht="45" x14ac:dyDescent="0.25">
      <c r="A64" s="10" t="s">
        <v>374</v>
      </c>
    </row>
    <row r="65" spans="1:1" x14ac:dyDescent="0.25">
      <c r="A65" s="10"/>
    </row>
    <row r="66" spans="1:1" x14ac:dyDescent="0.25">
      <c r="A66" s="11" t="s">
        <v>375</v>
      </c>
    </row>
    <row r="67" spans="1:1" x14ac:dyDescent="0.25">
      <c r="A67" s="10"/>
    </row>
    <row r="68" spans="1:1" x14ac:dyDescent="0.25">
      <c r="A68" s="10"/>
    </row>
    <row r="69" spans="1:1" ht="45" x14ac:dyDescent="0.25">
      <c r="A69" s="10" t="s">
        <v>376</v>
      </c>
    </row>
    <row r="70" spans="1:1" ht="45" x14ac:dyDescent="0.25">
      <c r="A70" s="10" t="s">
        <v>377</v>
      </c>
    </row>
    <row r="72" spans="1:1" ht="18" x14ac:dyDescent="0.25">
      <c r="A72" s="7" t="s">
        <v>378</v>
      </c>
    </row>
    <row r="74" spans="1:1" ht="30" x14ac:dyDescent="0.25">
      <c r="A74" s="8" t="s">
        <v>379</v>
      </c>
    </row>
    <row r="75" spans="1:1" x14ac:dyDescent="0.25">
      <c r="A75" s="10"/>
    </row>
    <row r="76" spans="1:1" x14ac:dyDescent="0.25">
      <c r="A76" s="11" t="s">
        <v>380</v>
      </c>
    </row>
    <row r="77" spans="1:1" x14ac:dyDescent="0.25">
      <c r="A77" s="10"/>
    </row>
    <row r="78" spans="1:1" x14ac:dyDescent="0.25">
      <c r="A78" s="10"/>
    </row>
    <row r="79" spans="1:1" ht="30" x14ac:dyDescent="0.25">
      <c r="A79" s="10" t="s">
        <v>381</v>
      </c>
    </row>
    <row r="80" spans="1:1" ht="45" x14ac:dyDescent="0.25">
      <c r="A80" s="10" t="s">
        <v>382</v>
      </c>
    </row>
    <row r="81" spans="1:1" x14ac:dyDescent="0.25">
      <c r="A81" s="10"/>
    </row>
    <row r="82" spans="1:1" x14ac:dyDescent="0.25">
      <c r="A82" s="11" t="s">
        <v>383</v>
      </c>
    </row>
    <row r="83" spans="1:1" x14ac:dyDescent="0.25">
      <c r="A83" s="10"/>
    </row>
    <row r="84" spans="1:1" x14ac:dyDescent="0.25">
      <c r="A84" s="10"/>
    </row>
    <row r="85" spans="1:1" ht="45" x14ac:dyDescent="0.25">
      <c r="A85" s="10" t="s">
        <v>384</v>
      </c>
    </row>
    <row r="86" spans="1:1" ht="45" x14ac:dyDescent="0.25">
      <c r="A86" s="10" t="s">
        <v>385</v>
      </c>
    </row>
    <row r="87" spans="1:1" x14ac:dyDescent="0.25">
      <c r="A87" s="10"/>
    </row>
    <row r="88" spans="1:1" x14ac:dyDescent="0.25">
      <c r="A88" s="11" t="s">
        <v>386</v>
      </c>
    </row>
    <row r="89" spans="1:1" x14ac:dyDescent="0.25">
      <c r="A89" s="10"/>
    </row>
    <row r="90" spans="1:1" x14ac:dyDescent="0.25">
      <c r="A90" s="10"/>
    </row>
    <row r="91" spans="1:1" ht="45" x14ac:dyDescent="0.25">
      <c r="A91" s="10" t="s">
        <v>387</v>
      </c>
    </row>
    <row r="92" spans="1:1" ht="45" x14ac:dyDescent="0.25">
      <c r="A92" s="11" t="s">
        <v>388</v>
      </c>
    </row>
    <row r="93" spans="1:1" x14ac:dyDescent="0.25">
      <c r="A93" s="10"/>
    </row>
    <row r="94" spans="1:1" x14ac:dyDescent="0.25">
      <c r="A94" s="11" t="s">
        <v>389</v>
      </c>
    </row>
    <row r="95" spans="1:1" x14ac:dyDescent="0.25">
      <c r="A95" s="10"/>
    </row>
    <row r="96" spans="1:1" x14ac:dyDescent="0.25">
      <c r="A96" s="10"/>
    </row>
    <row r="97" spans="1:1" ht="45" x14ac:dyDescent="0.25">
      <c r="A97" s="10" t="s">
        <v>390</v>
      </c>
    </row>
    <row r="98" spans="1:1" ht="45" x14ac:dyDescent="0.25">
      <c r="A98" s="10" t="s">
        <v>391</v>
      </c>
    </row>
    <row r="99" spans="1:1" x14ac:dyDescent="0.25">
      <c r="A99" s="10"/>
    </row>
    <row r="100" spans="1:1" x14ac:dyDescent="0.25">
      <c r="A100" s="11" t="s">
        <v>392</v>
      </c>
    </row>
    <row r="101" spans="1:1" x14ac:dyDescent="0.25">
      <c r="A101" s="10"/>
    </row>
    <row r="102" spans="1:1" x14ac:dyDescent="0.25">
      <c r="A102" s="10"/>
    </row>
    <row r="103" spans="1:1" ht="30" x14ac:dyDescent="0.25">
      <c r="A103" s="10" t="s">
        <v>393</v>
      </c>
    </row>
    <row r="104" spans="1:1" ht="45" x14ac:dyDescent="0.25">
      <c r="A104" s="10" t="s">
        <v>394</v>
      </c>
    </row>
    <row r="106" spans="1:1" ht="18" x14ac:dyDescent="0.25">
      <c r="A106" s="7" t="s">
        <v>395</v>
      </c>
    </row>
    <row r="107" spans="1:1" x14ac:dyDescent="0.25">
      <c r="A107" s="10"/>
    </row>
    <row r="108" spans="1:1" ht="45" x14ac:dyDescent="0.25">
      <c r="A108" s="11" t="s">
        <v>396</v>
      </c>
    </row>
    <row r="109" spans="1:1" x14ac:dyDescent="0.25">
      <c r="A109" s="10"/>
    </row>
    <row r="110" spans="1:1" ht="60" x14ac:dyDescent="0.25">
      <c r="A110" s="11" t="s">
        <v>397</v>
      </c>
    </row>
    <row r="111" spans="1:1" x14ac:dyDescent="0.25">
      <c r="A111" s="10"/>
    </row>
    <row r="112" spans="1:1" ht="60" x14ac:dyDescent="0.25">
      <c r="A112" s="11" t="s">
        <v>398</v>
      </c>
    </row>
    <row r="114" spans="1:1" ht="18" x14ac:dyDescent="0.25">
      <c r="A114" s="7" t="s">
        <v>399</v>
      </c>
    </row>
    <row r="116" spans="1:1" ht="135" x14ac:dyDescent="0.25">
      <c r="A116" s="9" t="s">
        <v>400</v>
      </c>
    </row>
    <row r="121" spans="1:1" ht="36" x14ac:dyDescent="0.25">
      <c r="A121" s="12" t="s">
        <v>401</v>
      </c>
    </row>
    <row r="123" spans="1:1" ht="45" x14ac:dyDescent="0.25">
      <c r="A123" s="8" t="s">
        <v>402</v>
      </c>
    </row>
    <row r="124" spans="1:1" x14ac:dyDescent="0.25">
      <c r="A124" s="10"/>
    </row>
    <row r="125" spans="1:1" x14ac:dyDescent="0.25">
      <c r="A125" s="11" t="s">
        <v>403</v>
      </c>
    </row>
    <row r="126" spans="1:1" x14ac:dyDescent="0.25">
      <c r="A126" s="10"/>
    </row>
    <row r="127" spans="1:1" x14ac:dyDescent="0.25">
      <c r="A127" s="10"/>
    </row>
    <row r="128" spans="1:1" ht="30" x14ac:dyDescent="0.25">
      <c r="A128" s="10" t="s">
        <v>404</v>
      </c>
    </row>
    <row r="129" spans="1:1" ht="30" x14ac:dyDescent="0.25">
      <c r="A129" s="10" t="s">
        <v>405</v>
      </c>
    </row>
    <row r="130" spans="1:1" x14ac:dyDescent="0.25">
      <c r="A130" s="10"/>
    </row>
    <row r="131" spans="1:1" x14ac:dyDescent="0.25">
      <c r="A131" s="11" t="s">
        <v>406</v>
      </c>
    </row>
    <row r="132" spans="1:1" x14ac:dyDescent="0.25">
      <c r="A132" s="10"/>
    </row>
    <row r="133" spans="1:1" x14ac:dyDescent="0.25">
      <c r="A133" s="10"/>
    </row>
    <row r="134" spans="1:1" ht="30" x14ac:dyDescent="0.25">
      <c r="A134" s="10" t="s">
        <v>407</v>
      </c>
    </row>
    <row r="135" spans="1:1" ht="30" x14ac:dyDescent="0.25">
      <c r="A135" s="10" t="s">
        <v>408</v>
      </c>
    </row>
    <row r="136" spans="1:1" x14ac:dyDescent="0.25">
      <c r="A136" s="10"/>
    </row>
    <row r="137" spans="1:1" x14ac:dyDescent="0.25">
      <c r="A137" s="11" t="s">
        <v>409</v>
      </c>
    </row>
    <row r="138" spans="1:1" x14ac:dyDescent="0.25">
      <c r="A138" s="10"/>
    </row>
    <row r="139" spans="1:1" x14ac:dyDescent="0.25">
      <c r="A139" s="10"/>
    </row>
    <row r="140" spans="1:1" ht="30" x14ac:dyDescent="0.25">
      <c r="A140" s="10" t="s">
        <v>410</v>
      </c>
    </row>
    <row r="141" spans="1:1" ht="30" x14ac:dyDescent="0.25">
      <c r="A141" s="10" t="s">
        <v>411</v>
      </c>
    </row>
    <row r="142" spans="1:1" x14ac:dyDescent="0.25">
      <c r="A142" s="10"/>
    </row>
    <row r="143" spans="1:1" x14ac:dyDescent="0.25">
      <c r="A143" s="11" t="s">
        <v>412</v>
      </c>
    </row>
    <row r="144" spans="1:1" x14ac:dyDescent="0.25">
      <c r="A144" s="10"/>
    </row>
    <row r="145" spans="1:1" x14ac:dyDescent="0.25">
      <c r="A145" s="10"/>
    </row>
    <row r="146" spans="1:1" ht="30" x14ac:dyDescent="0.25">
      <c r="A146" s="10" t="s">
        <v>413</v>
      </c>
    </row>
    <row r="147" spans="1:1" ht="30" x14ac:dyDescent="0.25">
      <c r="A147" s="10" t="s">
        <v>414</v>
      </c>
    </row>
    <row r="149" spans="1:1" ht="18" x14ac:dyDescent="0.25">
      <c r="A149" s="7" t="s">
        <v>415</v>
      </c>
    </row>
    <row r="151" spans="1:1" ht="45" x14ac:dyDescent="0.25">
      <c r="A151" s="8" t="s">
        <v>416</v>
      </c>
    </row>
    <row r="152" spans="1:1" x14ac:dyDescent="0.25">
      <c r="A152" s="10"/>
    </row>
    <row r="153" spans="1:1" x14ac:dyDescent="0.25">
      <c r="A153" s="11" t="s">
        <v>417</v>
      </c>
    </row>
    <row r="154" spans="1:1" x14ac:dyDescent="0.25">
      <c r="A154" s="10"/>
    </row>
    <row r="155" spans="1:1" x14ac:dyDescent="0.25">
      <c r="A155" s="10"/>
    </row>
    <row r="156" spans="1:1" ht="30" x14ac:dyDescent="0.25">
      <c r="A156" s="10" t="s">
        <v>418</v>
      </c>
    </row>
    <row r="157" spans="1:1" ht="30" x14ac:dyDescent="0.25">
      <c r="A157" s="10" t="s">
        <v>419</v>
      </c>
    </row>
    <row r="158" spans="1:1" x14ac:dyDescent="0.25">
      <c r="A158" s="10"/>
    </row>
    <row r="159" spans="1:1" x14ac:dyDescent="0.25">
      <c r="A159" s="11" t="s">
        <v>420</v>
      </c>
    </row>
    <row r="160" spans="1:1" x14ac:dyDescent="0.25">
      <c r="A160" s="10"/>
    </row>
    <row r="161" spans="1:1" x14ac:dyDescent="0.25">
      <c r="A161" s="10"/>
    </row>
    <row r="162" spans="1:1" ht="30" x14ac:dyDescent="0.25">
      <c r="A162" s="10" t="s">
        <v>421</v>
      </c>
    </row>
    <row r="163" spans="1:1" ht="30" x14ac:dyDescent="0.25">
      <c r="A163" s="10" t="s">
        <v>422</v>
      </c>
    </row>
    <row r="164" spans="1:1" x14ac:dyDescent="0.25">
      <c r="A164" s="10"/>
    </row>
    <row r="165" spans="1:1" x14ac:dyDescent="0.25">
      <c r="A165" s="11" t="s">
        <v>423</v>
      </c>
    </row>
    <row r="166" spans="1:1" x14ac:dyDescent="0.25">
      <c r="A166" s="10"/>
    </row>
    <row r="167" spans="1:1" x14ac:dyDescent="0.25">
      <c r="A167" s="10"/>
    </row>
    <row r="168" spans="1:1" ht="30" x14ac:dyDescent="0.25">
      <c r="A168" s="10" t="s">
        <v>424</v>
      </c>
    </row>
    <row r="169" spans="1:1" ht="30" x14ac:dyDescent="0.25">
      <c r="A169" s="10" t="s">
        <v>425</v>
      </c>
    </row>
    <row r="170" spans="1:1" x14ac:dyDescent="0.25">
      <c r="A170" s="10"/>
    </row>
    <row r="171" spans="1:1" x14ac:dyDescent="0.25">
      <c r="A171" s="11" t="s">
        <v>372</v>
      </c>
    </row>
    <row r="172" spans="1:1" x14ac:dyDescent="0.25">
      <c r="A172" s="10"/>
    </row>
    <row r="173" spans="1:1" x14ac:dyDescent="0.25">
      <c r="A173" s="10"/>
    </row>
    <row r="174" spans="1:1" ht="30" x14ac:dyDescent="0.25">
      <c r="A174" s="10" t="s">
        <v>426</v>
      </c>
    </row>
    <row r="175" spans="1:1" ht="30" x14ac:dyDescent="0.25">
      <c r="A175" s="10" t="s">
        <v>427</v>
      </c>
    </row>
    <row r="177" spans="1:1" ht="18" x14ac:dyDescent="0.25">
      <c r="A177" s="7" t="s">
        <v>428</v>
      </c>
    </row>
    <row r="179" spans="1:1" ht="30" x14ac:dyDescent="0.25">
      <c r="A179" s="8" t="s">
        <v>429</v>
      </c>
    </row>
    <row r="180" spans="1:1" x14ac:dyDescent="0.25">
      <c r="A180" s="10"/>
    </row>
    <row r="181" spans="1:1" x14ac:dyDescent="0.25">
      <c r="A181" s="11" t="s">
        <v>430</v>
      </c>
    </row>
    <row r="182" spans="1:1" x14ac:dyDescent="0.25">
      <c r="A182" s="10"/>
    </row>
    <row r="183" spans="1:1" x14ac:dyDescent="0.25">
      <c r="A183" s="10"/>
    </row>
    <row r="184" spans="1:1" ht="30" x14ac:dyDescent="0.25">
      <c r="A184" s="10" t="s">
        <v>431</v>
      </c>
    </row>
    <row r="185" spans="1:1" ht="30" x14ac:dyDescent="0.25">
      <c r="A185" s="10" t="s">
        <v>432</v>
      </c>
    </row>
    <row r="186" spans="1:1" ht="45" x14ac:dyDescent="0.25">
      <c r="A186" s="10" t="s">
        <v>433</v>
      </c>
    </row>
    <row r="187" spans="1:1" x14ac:dyDescent="0.25">
      <c r="A187" s="10"/>
    </row>
    <row r="188" spans="1:1" x14ac:dyDescent="0.25">
      <c r="A188" s="11" t="s">
        <v>434</v>
      </c>
    </row>
    <row r="189" spans="1:1" x14ac:dyDescent="0.25">
      <c r="A189" s="10"/>
    </row>
    <row r="190" spans="1:1" x14ac:dyDescent="0.25">
      <c r="A190" s="10"/>
    </row>
    <row r="191" spans="1:1" ht="45" x14ac:dyDescent="0.25">
      <c r="A191" s="10" t="s">
        <v>435</v>
      </c>
    </row>
    <row r="192" spans="1:1" ht="30" x14ac:dyDescent="0.25">
      <c r="A192" s="10" t="s">
        <v>436</v>
      </c>
    </row>
    <row r="193" spans="1:1" x14ac:dyDescent="0.25">
      <c r="A193" s="10"/>
    </row>
    <row r="194" spans="1:1" x14ac:dyDescent="0.25">
      <c r="A194" s="11" t="s">
        <v>437</v>
      </c>
    </row>
    <row r="195" spans="1:1" x14ac:dyDescent="0.25">
      <c r="A195" s="10"/>
    </row>
    <row r="196" spans="1:1" x14ac:dyDescent="0.25">
      <c r="A196" s="10"/>
    </row>
    <row r="197" spans="1:1" ht="30" x14ac:dyDescent="0.25">
      <c r="A197" s="10" t="s">
        <v>438</v>
      </c>
    </row>
    <row r="198" spans="1:1" ht="30" x14ac:dyDescent="0.25">
      <c r="A198" s="10" t="s">
        <v>439</v>
      </c>
    </row>
    <row r="199" spans="1:1" x14ac:dyDescent="0.25">
      <c r="A199" s="10"/>
    </row>
    <row r="200" spans="1:1" x14ac:dyDescent="0.25">
      <c r="A200" s="11" t="s">
        <v>440</v>
      </c>
    </row>
    <row r="201" spans="1:1" x14ac:dyDescent="0.25">
      <c r="A201" s="10"/>
    </row>
    <row r="202" spans="1:1" x14ac:dyDescent="0.25">
      <c r="A202" s="10"/>
    </row>
    <row r="203" spans="1:1" ht="30" x14ac:dyDescent="0.25">
      <c r="A203" s="10" t="s">
        <v>441</v>
      </c>
    </row>
    <row r="204" spans="1:1" ht="45" x14ac:dyDescent="0.25">
      <c r="A204" s="10" t="s">
        <v>442</v>
      </c>
    </row>
    <row r="206" spans="1:1" ht="18" x14ac:dyDescent="0.25">
      <c r="A206" s="7" t="s">
        <v>443</v>
      </c>
    </row>
    <row r="207" spans="1:1" x14ac:dyDescent="0.25">
      <c r="A207" s="10"/>
    </row>
    <row r="208" spans="1:1" ht="60" x14ac:dyDescent="0.25">
      <c r="A208" s="11" t="s">
        <v>444</v>
      </c>
    </row>
    <row r="209" spans="1:1" x14ac:dyDescent="0.25">
      <c r="A209" s="10"/>
    </row>
    <row r="210" spans="1:1" ht="45" x14ac:dyDescent="0.25">
      <c r="A210" s="11" t="s">
        <v>445</v>
      </c>
    </row>
    <row r="211" spans="1:1" x14ac:dyDescent="0.25">
      <c r="A211" s="10"/>
    </row>
    <row r="212" spans="1:1" ht="45" x14ac:dyDescent="0.25">
      <c r="A212" s="11" t="s">
        <v>446</v>
      </c>
    </row>
    <row r="214" spans="1:1" ht="18" x14ac:dyDescent="0.25">
      <c r="A214" s="7" t="s">
        <v>399</v>
      </c>
    </row>
    <row r="216" spans="1:1" ht="90" x14ac:dyDescent="0.25">
      <c r="A216" s="9" t="s">
        <v>447</v>
      </c>
    </row>
    <row r="219" spans="1:1" ht="36" x14ac:dyDescent="0.25">
      <c r="A219" s="12" t="s">
        <v>448</v>
      </c>
    </row>
    <row r="221" spans="1:1" ht="45" x14ac:dyDescent="0.25">
      <c r="A221" s="8" t="s">
        <v>449</v>
      </c>
    </row>
    <row r="222" spans="1:1" x14ac:dyDescent="0.25">
      <c r="A222" s="10"/>
    </row>
    <row r="223" spans="1:1" x14ac:dyDescent="0.25">
      <c r="A223" s="11" t="s">
        <v>450</v>
      </c>
    </row>
    <row r="224" spans="1:1" x14ac:dyDescent="0.25">
      <c r="A224" s="10"/>
    </row>
    <row r="225" spans="1:1" x14ac:dyDescent="0.25">
      <c r="A225" s="10"/>
    </row>
    <row r="226" spans="1:1" x14ac:dyDescent="0.25">
      <c r="A226" s="10" t="s">
        <v>451</v>
      </c>
    </row>
    <row r="227" spans="1:1" ht="30" x14ac:dyDescent="0.25">
      <c r="A227" s="10" t="s">
        <v>452</v>
      </c>
    </row>
    <row r="228" spans="1:1" ht="30" x14ac:dyDescent="0.25">
      <c r="A228" s="10" t="s">
        <v>453</v>
      </c>
    </row>
    <row r="229" spans="1:1" x14ac:dyDescent="0.25">
      <c r="A229" s="10"/>
    </row>
    <row r="230" spans="1:1" x14ac:dyDescent="0.25">
      <c r="A230" s="11" t="s">
        <v>454</v>
      </c>
    </row>
    <row r="231" spans="1:1" x14ac:dyDescent="0.25">
      <c r="A231" s="10"/>
    </row>
    <row r="232" spans="1:1" x14ac:dyDescent="0.25">
      <c r="A232" s="10"/>
    </row>
    <row r="233" spans="1:1" ht="30" x14ac:dyDescent="0.25">
      <c r="A233" s="10" t="s">
        <v>455</v>
      </c>
    </row>
    <row r="234" spans="1:1" ht="30" x14ac:dyDescent="0.25">
      <c r="A234" s="10" t="s">
        <v>456</v>
      </c>
    </row>
    <row r="235" spans="1:1" x14ac:dyDescent="0.25">
      <c r="A235" s="10"/>
    </row>
    <row r="236" spans="1:1" x14ac:dyDescent="0.25">
      <c r="A236" s="11" t="s">
        <v>457</v>
      </c>
    </row>
    <row r="237" spans="1:1" x14ac:dyDescent="0.25">
      <c r="A237" s="10"/>
    </row>
    <row r="238" spans="1:1" x14ac:dyDescent="0.25">
      <c r="A238" s="10"/>
    </row>
    <row r="239" spans="1:1" ht="30" x14ac:dyDescent="0.25">
      <c r="A239" s="10" t="s">
        <v>458</v>
      </c>
    </row>
    <row r="240" spans="1:1" ht="30" x14ac:dyDescent="0.25">
      <c r="A240" s="10" t="s">
        <v>459</v>
      </c>
    </row>
    <row r="242" spans="1:1" ht="18" x14ac:dyDescent="0.25">
      <c r="A242" s="7" t="s">
        <v>460</v>
      </c>
    </row>
    <row r="244" spans="1:1" ht="45" x14ac:dyDescent="0.25">
      <c r="A244" s="8" t="s">
        <v>461</v>
      </c>
    </row>
    <row r="245" spans="1:1" x14ac:dyDescent="0.25">
      <c r="A245" s="10"/>
    </row>
    <row r="246" spans="1:1" x14ac:dyDescent="0.25">
      <c r="A246" s="11" t="s">
        <v>462</v>
      </c>
    </row>
    <row r="247" spans="1:1" x14ac:dyDescent="0.25">
      <c r="A247" s="10"/>
    </row>
    <row r="248" spans="1:1" x14ac:dyDescent="0.25">
      <c r="A248" s="10"/>
    </row>
    <row r="249" spans="1:1" ht="30" x14ac:dyDescent="0.25">
      <c r="A249" s="10" t="s">
        <v>463</v>
      </c>
    </row>
    <row r="250" spans="1:1" ht="30" x14ac:dyDescent="0.25">
      <c r="A250" s="10" t="s">
        <v>464</v>
      </c>
    </row>
    <row r="251" spans="1:1" ht="30" x14ac:dyDescent="0.25">
      <c r="A251" s="10" t="s">
        <v>465</v>
      </c>
    </row>
    <row r="252" spans="1:1" x14ac:dyDescent="0.25">
      <c r="A252" s="10"/>
    </row>
    <row r="253" spans="1:1" x14ac:dyDescent="0.25">
      <c r="A253" s="11" t="s">
        <v>466</v>
      </c>
    </row>
    <row r="254" spans="1:1" x14ac:dyDescent="0.25">
      <c r="A254" s="10"/>
    </row>
    <row r="255" spans="1:1" x14ac:dyDescent="0.25">
      <c r="A255" s="10"/>
    </row>
    <row r="256" spans="1:1" ht="30" x14ac:dyDescent="0.25">
      <c r="A256" s="10" t="s">
        <v>467</v>
      </c>
    </row>
    <row r="257" spans="1:1" ht="30" x14ac:dyDescent="0.25">
      <c r="A257" s="10" t="s">
        <v>468</v>
      </c>
    </row>
    <row r="258" spans="1:1" x14ac:dyDescent="0.25">
      <c r="A258" s="10"/>
    </row>
    <row r="259" spans="1:1" x14ac:dyDescent="0.25">
      <c r="A259" s="11" t="s">
        <v>469</v>
      </c>
    </row>
    <row r="260" spans="1:1" x14ac:dyDescent="0.25">
      <c r="A260" s="10"/>
    </row>
    <row r="261" spans="1:1" x14ac:dyDescent="0.25">
      <c r="A261" s="10"/>
    </row>
    <row r="262" spans="1:1" ht="30" x14ac:dyDescent="0.25">
      <c r="A262" s="10" t="s">
        <v>470</v>
      </c>
    </row>
    <row r="263" spans="1:1" ht="30" x14ac:dyDescent="0.25">
      <c r="A263" s="10" t="s">
        <v>471</v>
      </c>
    </row>
    <row r="264" spans="1:1" x14ac:dyDescent="0.25">
      <c r="A264" s="10"/>
    </row>
    <row r="265" spans="1:1" x14ac:dyDescent="0.25">
      <c r="A265" s="11" t="s">
        <v>472</v>
      </c>
    </row>
    <row r="266" spans="1:1" x14ac:dyDescent="0.25">
      <c r="A266" s="10"/>
    </row>
    <row r="267" spans="1:1" x14ac:dyDescent="0.25">
      <c r="A267" s="10"/>
    </row>
    <row r="268" spans="1:1" ht="30" x14ac:dyDescent="0.25">
      <c r="A268" s="10" t="s">
        <v>473</v>
      </c>
    </row>
    <row r="269" spans="1:1" ht="30" x14ac:dyDescent="0.25">
      <c r="A269" s="10" t="s">
        <v>474</v>
      </c>
    </row>
    <row r="271" spans="1:1" ht="18" x14ac:dyDescent="0.25">
      <c r="A271" s="7" t="s">
        <v>475</v>
      </c>
    </row>
    <row r="273" spans="1:1" ht="30" x14ac:dyDescent="0.25">
      <c r="A273" s="8" t="s">
        <v>476</v>
      </c>
    </row>
    <row r="274" spans="1:1" x14ac:dyDescent="0.25">
      <c r="A274" s="10"/>
    </row>
    <row r="275" spans="1:1" x14ac:dyDescent="0.25">
      <c r="A275" s="11" t="s">
        <v>477</v>
      </c>
    </row>
    <row r="276" spans="1:1" x14ac:dyDescent="0.25">
      <c r="A276" s="10"/>
    </row>
    <row r="277" spans="1:1" x14ac:dyDescent="0.25">
      <c r="A277" s="10"/>
    </row>
    <row r="278" spans="1:1" ht="45" x14ac:dyDescent="0.25">
      <c r="A278" s="10" t="s">
        <v>478</v>
      </c>
    </row>
    <row r="279" spans="1:1" ht="30" x14ac:dyDescent="0.25">
      <c r="A279" s="10" t="s">
        <v>479</v>
      </c>
    </row>
    <row r="280" spans="1:1" x14ac:dyDescent="0.25">
      <c r="A280" s="10"/>
    </row>
    <row r="281" spans="1:1" x14ac:dyDescent="0.25">
      <c r="A281" s="11" t="s">
        <v>480</v>
      </c>
    </row>
    <row r="282" spans="1:1" x14ac:dyDescent="0.25">
      <c r="A282" s="10"/>
    </row>
    <row r="283" spans="1:1" x14ac:dyDescent="0.25">
      <c r="A283" s="10"/>
    </row>
    <row r="284" spans="1:1" x14ac:dyDescent="0.25">
      <c r="A284" s="10" t="s">
        <v>481</v>
      </c>
    </row>
    <row r="285" spans="1:1" ht="30" x14ac:dyDescent="0.25">
      <c r="A285" s="10" t="s">
        <v>482</v>
      </c>
    </row>
    <row r="286" spans="1:1" ht="30" x14ac:dyDescent="0.25">
      <c r="A286" s="10" t="s">
        <v>483</v>
      </c>
    </row>
    <row r="287" spans="1:1" x14ac:dyDescent="0.25">
      <c r="A287" s="10"/>
    </row>
    <row r="288" spans="1:1" x14ac:dyDescent="0.25">
      <c r="A288" s="11" t="s">
        <v>484</v>
      </c>
    </row>
    <row r="289" spans="1:1" x14ac:dyDescent="0.25">
      <c r="A289" s="10"/>
    </row>
    <row r="290" spans="1:1" x14ac:dyDescent="0.25">
      <c r="A290" s="10"/>
    </row>
    <row r="291" spans="1:1" ht="45" x14ac:dyDescent="0.25">
      <c r="A291" s="10" t="s">
        <v>485</v>
      </c>
    </row>
    <row r="292" spans="1:1" ht="30" x14ac:dyDescent="0.25">
      <c r="A292" s="10" t="s">
        <v>486</v>
      </c>
    </row>
    <row r="294" spans="1:1" ht="18" x14ac:dyDescent="0.25">
      <c r="A294" s="7" t="s">
        <v>487</v>
      </c>
    </row>
    <row r="295" spans="1:1" x14ac:dyDescent="0.25">
      <c r="A295" s="10"/>
    </row>
    <row r="296" spans="1:1" ht="45" x14ac:dyDescent="0.25">
      <c r="A296" s="10" t="s">
        <v>488</v>
      </c>
    </row>
    <row r="297" spans="1:1" ht="45" x14ac:dyDescent="0.25">
      <c r="A297" s="10" t="s">
        <v>489</v>
      </c>
    </row>
    <row r="299" spans="1:1" ht="45" x14ac:dyDescent="0.25">
      <c r="A299" s="8" t="s">
        <v>490</v>
      </c>
    </row>
    <row r="301" spans="1:1" ht="18" x14ac:dyDescent="0.25">
      <c r="A301" s="7" t="s">
        <v>399</v>
      </c>
    </row>
    <row r="303" spans="1:1" ht="90" x14ac:dyDescent="0.25">
      <c r="A303" s="9" t="s">
        <v>491</v>
      </c>
    </row>
  </sheetData>
  <autoFilter ref="A1:A303" xr:uid="{00000000-0009-0000-0000-000003000000}"/>
  <pageMargins left="0.7" right="0.7" top="0.78740157499999996" bottom="0.78740157499999996" header="0.3" footer="0.3"/>
  <pageSetup paperSize="9" orientation="portrait" r:id="rId1"/>
  <rowBreaks count="2" manualBreakCount="2">
    <brk id="120" max="16383" man="1"/>
    <brk id="2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5B344-3AB8-4F6F-8A49-13E3E9CD9812}">
  <dimension ref="A1:D135"/>
  <sheetViews>
    <sheetView topLeftCell="A88" workbookViewId="0">
      <selection activeCell="A219" sqref="A219"/>
    </sheetView>
  </sheetViews>
  <sheetFormatPr baseColWidth="10" defaultRowHeight="15" x14ac:dyDescent="0.25"/>
  <cols>
    <col min="1" max="1" width="57.5703125" customWidth="1"/>
    <col min="2" max="2" width="70.85546875" customWidth="1"/>
    <col min="3" max="3" width="60.42578125" customWidth="1"/>
    <col min="4" max="4" width="70.28515625" customWidth="1"/>
  </cols>
  <sheetData>
    <row r="1" spans="1:4" x14ac:dyDescent="0.25">
      <c r="A1" t="s">
        <v>736</v>
      </c>
      <c r="B1" t="s">
        <v>737</v>
      </c>
      <c r="C1" s="32" t="s">
        <v>738</v>
      </c>
      <c r="D1" t="s">
        <v>763</v>
      </c>
    </row>
    <row r="2" spans="1:4" x14ac:dyDescent="0.25">
      <c r="A2" t="s">
        <v>222</v>
      </c>
      <c r="B2" t="s">
        <v>503</v>
      </c>
      <c r="C2" t="s">
        <v>504</v>
      </c>
      <c r="D2" t="s">
        <v>764</v>
      </c>
    </row>
    <row r="3" spans="1:4" x14ac:dyDescent="0.25">
      <c r="A3" t="s">
        <v>333</v>
      </c>
      <c r="B3" t="s">
        <v>505</v>
      </c>
      <c r="C3" t="s">
        <v>506</v>
      </c>
      <c r="D3" t="s">
        <v>765</v>
      </c>
    </row>
    <row r="4" spans="1:4" x14ac:dyDescent="0.25">
      <c r="A4" t="s">
        <v>502</v>
      </c>
      <c r="B4" t="s">
        <v>507</v>
      </c>
      <c r="C4" t="s">
        <v>508</v>
      </c>
      <c r="D4" t="s">
        <v>766</v>
      </c>
    </row>
    <row r="5" spans="1:4" x14ac:dyDescent="0.25">
      <c r="A5" t="s">
        <v>291</v>
      </c>
      <c r="B5" t="s">
        <v>509</v>
      </c>
      <c r="C5" t="s">
        <v>510</v>
      </c>
      <c r="D5" t="s">
        <v>767</v>
      </c>
    </row>
    <row r="6" spans="1:4" x14ac:dyDescent="0.25">
      <c r="A6" t="s">
        <v>310</v>
      </c>
      <c r="B6" t="s">
        <v>511</v>
      </c>
      <c r="C6" t="s">
        <v>512</v>
      </c>
      <c r="D6" t="s">
        <v>768</v>
      </c>
    </row>
    <row r="7" spans="1:4" x14ac:dyDescent="0.25">
      <c r="A7" t="s">
        <v>334</v>
      </c>
      <c r="B7" t="s">
        <v>513</v>
      </c>
      <c r="C7" t="s">
        <v>514</v>
      </c>
      <c r="D7" t="s">
        <v>769</v>
      </c>
    </row>
    <row r="8" spans="1:4" x14ac:dyDescent="0.25">
      <c r="A8" t="s">
        <v>294</v>
      </c>
      <c r="B8" t="s">
        <v>515</v>
      </c>
      <c r="C8" t="s">
        <v>516</v>
      </c>
      <c r="D8" t="s">
        <v>770</v>
      </c>
    </row>
    <row r="9" spans="1:4" x14ac:dyDescent="0.25">
      <c r="A9" t="s">
        <v>329</v>
      </c>
      <c r="B9" t="s">
        <v>517</v>
      </c>
      <c r="C9" t="s">
        <v>518</v>
      </c>
      <c r="D9" t="s">
        <v>771</v>
      </c>
    </row>
    <row r="10" spans="1:4" x14ac:dyDescent="0.25">
      <c r="A10" t="s">
        <v>257</v>
      </c>
      <c r="B10" t="s">
        <v>519</v>
      </c>
      <c r="C10" t="s">
        <v>520</v>
      </c>
      <c r="D10" t="s">
        <v>772</v>
      </c>
    </row>
    <row r="11" spans="1:4" x14ac:dyDescent="0.25">
      <c r="A11" t="s">
        <v>266</v>
      </c>
      <c r="B11" t="s">
        <v>521</v>
      </c>
      <c r="C11" t="s">
        <v>522</v>
      </c>
      <c r="D11" t="s">
        <v>773</v>
      </c>
    </row>
    <row r="12" spans="1:4" x14ac:dyDescent="0.25">
      <c r="A12" t="s">
        <v>254</v>
      </c>
      <c r="B12" t="s">
        <v>523</v>
      </c>
      <c r="C12" t="s">
        <v>524</v>
      </c>
      <c r="D12" t="s">
        <v>774</v>
      </c>
    </row>
    <row r="13" spans="1:4" x14ac:dyDescent="0.25">
      <c r="A13" t="s">
        <v>246</v>
      </c>
      <c r="B13" t="s">
        <v>525</v>
      </c>
      <c r="C13" t="s">
        <v>526</v>
      </c>
      <c r="D13" t="s">
        <v>775</v>
      </c>
    </row>
    <row r="14" spans="1:4" x14ac:dyDescent="0.25">
      <c r="A14" t="s">
        <v>241</v>
      </c>
      <c r="B14" t="s">
        <v>527</v>
      </c>
      <c r="C14" t="s">
        <v>528</v>
      </c>
      <c r="D14" t="s">
        <v>776</v>
      </c>
    </row>
    <row r="15" spans="1:4" x14ac:dyDescent="0.25">
      <c r="A15" t="s">
        <v>306</v>
      </c>
      <c r="B15" t="s">
        <v>529</v>
      </c>
      <c r="C15" t="s">
        <v>530</v>
      </c>
      <c r="D15" t="s">
        <v>777</v>
      </c>
    </row>
    <row r="16" spans="1:4" x14ac:dyDescent="0.25">
      <c r="A16" t="s">
        <v>330</v>
      </c>
      <c r="B16" t="s">
        <v>531</v>
      </c>
      <c r="C16" t="s">
        <v>532</v>
      </c>
      <c r="D16" t="s">
        <v>778</v>
      </c>
    </row>
    <row r="17" spans="1:4" x14ac:dyDescent="0.25">
      <c r="A17" t="s">
        <v>267</v>
      </c>
      <c r="B17" t="s">
        <v>533</v>
      </c>
      <c r="C17" t="s">
        <v>534</v>
      </c>
      <c r="D17" t="s">
        <v>779</v>
      </c>
    </row>
    <row r="18" spans="1:4" x14ac:dyDescent="0.25">
      <c r="A18" t="s">
        <v>300</v>
      </c>
      <c r="B18" t="s">
        <v>535</v>
      </c>
      <c r="C18" t="s">
        <v>536</v>
      </c>
      <c r="D18" t="s">
        <v>780</v>
      </c>
    </row>
    <row r="19" spans="1:4" x14ac:dyDescent="0.25">
      <c r="A19" t="s">
        <v>309</v>
      </c>
      <c r="B19" t="s">
        <v>537</v>
      </c>
      <c r="C19" t="s">
        <v>538</v>
      </c>
      <c r="D19" t="s">
        <v>781</v>
      </c>
    </row>
    <row r="20" spans="1:4" x14ac:dyDescent="0.25">
      <c r="A20" t="s">
        <v>301</v>
      </c>
      <c r="B20" t="s">
        <v>539</v>
      </c>
      <c r="C20" t="s">
        <v>540</v>
      </c>
      <c r="D20" t="s">
        <v>782</v>
      </c>
    </row>
    <row r="21" spans="1:4" x14ac:dyDescent="0.25">
      <c r="A21" t="s">
        <v>287</v>
      </c>
      <c r="B21" t="s">
        <v>541</v>
      </c>
      <c r="C21" t="s">
        <v>542</v>
      </c>
      <c r="D21" t="s">
        <v>783</v>
      </c>
    </row>
    <row r="22" spans="1:4" x14ac:dyDescent="0.25">
      <c r="A22" t="s">
        <v>256</v>
      </c>
      <c r="B22" t="s">
        <v>543</v>
      </c>
      <c r="C22" t="s">
        <v>544</v>
      </c>
      <c r="D22" t="s">
        <v>784</v>
      </c>
    </row>
    <row r="23" spans="1:4" x14ac:dyDescent="0.25">
      <c r="A23" t="s">
        <v>250</v>
      </c>
      <c r="B23" t="s">
        <v>545</v>
      </c>
      <c r="C23" t="s">
        <v>546</v>
      </c>
      <c r="D23" t="s">
        <v>785</v>
      </c>
    </row>
    <row r="24" spans="1:4" x14ac:dyDescent="0.25">
      <c r="A24" t="s">
        <v>240</v>
      </c>
      <c r="B24" t="s">
        <v>547</v>
      </c>
      <c r="C24" t="s">
        <v>548</v>
      </c>
      <c r="D24" t="s">
        <v>786</v>
      </c>
    </row>
    <row r="25" spans="1:4" x14ac:dyDescent="0.25">
      <c r="A25" t="s">
        <v>258</v>
      </c>
      <c r="B25" t="s">
        <v>549</v>
      </c>
      <c r="C25" t="s">
        <v>550</v>
      </c>
      <c r="D25" t="s">
        <v>787</v>
      </c>
    </row>
    <row r="26" spans="1:4" x14ac:dyDescent="0.25">
      <c r="A26" t="s">
        <v>226</v>
      </c>
      <c r="B26" t="s">
        <v>551</v>
      </c>
      <c r="C26" t="s">
        <v>552</v>
      </c>
      <c r="D26" t="s">
        <v>788</v>
      </c>
    </row>
    <row r="27" spans="1:4" x14ac:dyDescent="0.25">
      <c r="A27" t="s">
        <v>236</v>
      </c>
      <c r="B27" t="s">
        <v>553</v>
      </c>
      <c r="C27" t="s">
        <v>554</v>
      </c>
      <c r="D27" t="s">
        <v>789</v>
      </c>
    </row>
    <row r="28" spans="1:4" x14ac:dyDescent="0.25">
      <c r="A28" t="s">
        <v>227</v>
      </c>
      <c r="B28" t="s">
        <v>555</v>
      </c>
      <c r="C28" t="s">
        <v>556</v>
      </c>
      <c r="D28" t="s">
        <v>790</v>
      </c>
    </row>
    <row r="29" spans="1:4" x14ac:dyDescent="0.25">
      <c r="A29" t="s">
        <v>324</v>
      </c>
      <c r="B29" t="s">
        <v>557</v>
      </c>
      <c r="C29" t="s">
        <v>558</v>
      </c>
      <c r="D29" t="s">
        <v>791</v>
      </c>
    </row>
    <row r="30" spans="1:4" x14ac:dyDescent="0.25">
      <c r="A30" t="s">
        <v>281</v>
      </c>
      <c r="B30" t="s">
        <v>559</v>
      </c>
      <c r="C30" t="s">
        <v>560</v>
      </c>
      <c r="D30" t="s">
        <v>792</v>
      </c>
    </row>
    <row r="31" spans="1:4" x14ac:dyDescent="0.25">
      <c r="A31" t="s">
        <v>233</v>
      </c>
      <c r="B31" t="s">
        <v>561</v>
      </c>
      <c r="C31" t="s">
        <v>562</v>
      </c>
      <c r="D31" t="s">
        <v>793</v>
      </c>
    </row>
    <row r="32" spans="1:4" x14ac:dyDescent="0.25">
      <c r="A32" t="s">
        <v>320</v>
      </c>
      <c r="B32" t="s">
        <v>563</v>
      </c>
      <c r="C32" t="s">
        <v>564</v>
      </c>
      <c r="D32" t="s">
        <v>794</v>
      </c>
    </row>
    <row r="33" spans="1:4" x14ac:dyDescent="0.25">
      <c r="A33" t="s">
        <v>225</v>
      </c>
      <c r="B33" t="s">
        <v>565</v>
      </c>
      <c r="C33" t="s">
        <v>566</v>
      </c>
      <c r="D33" t="s">
        <v>795</v>
      </c>
    </row>
    <row r="34" spans="1:4" x14ac:dyDescent="0.25">
      <c r="A34" t="s">
        <v>231</v>
      </c>
      <c r="B34" t="s">
        <v>567</v>
      </c>
      <c r="C34" t="s">
        <v>568</v>
      </c>
      <c r="D34" t="s">
        <v>796</v>
      </c>
    </row>
    <row r="35" spans="1:4" x14ac:dyDescent="0.25">
      <c r="A35" t="s">
        <v>311</v>
      </c>
      <c r="B35" t="s">
        <v>569</v>
      </c>
      <c r="C35" t="s">
        <v>570</v>
      </c>
      <c r="D35" t="s">
        <v>797</v>
      </c>
    </row>
    <row r="36" spans="1:4" x14ac:dyDescent="0.25">
      <c r="A36" t="s">
        <v>295</v>
      </c>
      <c r="B36" t="s">
        <v>571</v>
      </c>
      <c r="C36" t="s">
        <v>572</v>
      </c>
      <c r="D36" t="s">
        <v>798</v>
      </c>
    </row>
    <row r="37" spans="1:4" x14ac:dyDescent="0.25">
      <c r="A37" t="s">
        <v>224</v>
      </c>
      <c r="B37" t="s">
        <v>573</v>
      </c>
      <c r="C37" t="s">
        <v>574</v>
      </c>
      <c r="D37" t="s">
        <v>799</v>
      </c>
    </row>
    <row r="38" spans="1:4" x14ac:dyDescent="0.25">
      <c r="A38" t="s">
        <v>247</v>
      </c>
      <c r="B38" t="s">
        <v>575</v>
      </c>
      <c r="C38" t="s">
        <v>576</v>
      </c>
      <c r="D38" t="s">
        <v>800</v>
      </c>
    </row>
    <row r="39" spans="1:4" x14ac:dyDescent="0.25">
      <c r="A39" t="s">
        <v>239</v>
      </c>
      <c r="B39" t="s">
        <v>577</v>
      </c>
      <c r="C39" t="s">
        <v>578</v>
      </c>
      <c r="D39" t="s">
        <v>801</v>
      </c>
    </row>
    <row r="40" spans="1:4" x14ac:dyDescent="0.25">
      <c r="A40" t="s">
        <v>273</v>
      </c>
      <c r="B40" t="s">
        <v>579</v>
      </c>
      <c r="C40" t="s">
        <v>580</v>
      </c>
      <c r="D40" t="s">
        <v>802</v>
      </c>
    </row>
    <row r="41" spans="1:4" x14ac:dyDescent="0.25">
      <c r="A41" t="s">
        <v>251</v>
      </c>
      <c r="B41" t="s">
        <v>581</v>
      </c>
      <c r="C41" t="s">
        <v>582</v>
      </c>
      <c r="D41" t="s">
        <v>803</v>
      </c>
    </row>
    <row r="42" spans="1:4" x14ac:dyDescent="0.25">
      <c r="A42" t="s">
        <v>269</v>
      </c>
      <c r="B42" t="s">
        <v>583</v>
      </c>
      <c r="C42" t="s">
        <v>584</v>
      </c>
      <c r="D42" t="s">
        <v>804</v>
      </c>
    </row>
    <row r="43" spans="1:4" x14ac:dyDescent="0.25">
      <c r="A43" t="s">
        <v>326</v>
      </c>
      <c r="B43" t="s">
        <v>585</v>
      </c>
      <c r="C43" t="s">
        <v>586</v>
      </c>
      <c r="D43" t="s">
        <v>805</v>
      </c>
    </row>
    <row r="44" spans="1:4" x14ac:dyDescent="0.25">
      <c r="A44" t="s">
        <v>332</v>
      </c>
      <c r="B44" t="s">
        <v>587</v>
      </c>
      <c r="C44" t="s">
        <v>588</v>
      </c>
      <c r="D44" t="s">
        <v>806</v>
      </c>
    </row>
    <row r="45" spans="1:4" x14ac:dyDescent="0.25">
      <c r="A45" t="s">
        <v>325</v>
      </c>
      <c r="B45" t="s">
        <v>589</v>
      </c>
      <c r="C45" t="s">
        <v>590</v>
      </c>
      <c r="D45" t="s">
        <v>807</v>
      </c>
    </row>
    <row r="46" spans="1:4" x14ac:dyDescent="0.25">
      <c r="A46" t="s">
        <v>243</v>
      </c>
      <c r="B46" t="s">
        <v>591</v>
      </c>
      <c r="C46" t="s">
        <v>592</v>
      </c>
      <c r="D46" t="s">
        <v>808</v>
      </c>
    </row>
    <row r="47" spans="1:4" x14ac:dyDescent="0.25">
      <c r="A47" t="s">
        <v>237</v>
      </c>
      <c r="B47" t="s">
        <v>593</v>
      </c>
      <c r="C47" t="s">
        <v>594</v>
      </c>
      <c r="D47" t="s">
        <v>809</v>
      </c>
    </row>
    <row r="48" spans="1:4" x14ac:dyDescent="0.25">
      <c r="A48" t="s">
        <v>235</v>
      </c>
      <c r="B48" t="s">
        <v>595</v>
      </c>
      <c r="C48" t="s">
        <v>596</v>
      </c>
      <c r="D48" t="s">
        <v>810</v>
      </c>
    </row>
    <row r="49" spans="1:4" x14ac:dyDescent="0.25">
      <c r="A49" t="s">
        <v>253</v>
      </c>
      <c r="B49" t="s">
        <v>597</v>
      </c>
      <c r="C49" t="s">
        <v>598</v>
      </c>
      <c r="D49" t="s">
        <v>811</v>
      </c>
    </row>
    <row r="50" spans="1:4" x14ac:dyDescent="0.25">
      <c r="A50" t="s">
        <v>234</v>
      </c>
      <c r="B50" t="s">
        <v>599</v>
      </c>
      <c r="C50" t="s">
        <v>600</v>
      </c>
      <c r="D50" t="s">
        <v>812</v>
      </c>
    </row>
    <row r="51" spans="1:4" x14ac:dyDescent="0.25">
      <c r="A51" t="s">
        <v>232</v>
      </c>
      <c r="B51" t="s">
        <v>601</v>
      </c>
      <c r="C51" t="s">
        <v>602</v>
      </c>
      <c r="D51" t="s">
        <v>813</v>
      </c>
    </row>
    <row r="52" spans="1:4" x14ac:dyDescent="0.25">
      <c r="A52" t="s">
        <v>264</v>
      </c>
      <c r="B52" t="s">
        <v>603</v>
      </c>
      <c r="C52" t="s">
        <v>604</v>
      </c>
      <c r="D52" t="s">
        <v>814</v>
      </c>
    </row>
    <row r="53" spans="1:4" x14ac:dyDescent="0.25">
      <c r="A53" t="s">
        <v>290</v>
      </c>
      <c r="B53" t="s">
        <v>605</v>
      </c>
      <c r="C53" t="s">
        <v>606</v>
      </c>
      <c r="D53" t="s">
        <v>815</v>
      </c>
    </row>
    <row r="54" spans="1:4" x14ac:dyDescent="0.25">
      <c r="A54" t="s">
        <v>270</v>
      </c>
      <c r="B54" t="s">
        <v>607</v>
      </c>
      <c r="C54" t="s">
        <v>608</v>
      </c>
      <c r="D54" t="s">
        <v>816</v>
      </c>
    </row>
    <row r="55" spans="1:4" x14ac:dyDescent="0.25">
      <c r="A55" t="s">
        <v>244</v>
      </c>
      <c r="B55" t="s">
        <v>609</v>
      </c>
      <c r="C55" t="s">
        <v>610</v>
      </c>
      <c r="D55" t="s">
        <v>817</v>
      </c>
    </row>
    <row r="56" spans="1:4" x14ac:dyDescent="0.25">
      <c r="A56" t="s">
        <v>283</v>
      </c>
      <c r="B56" t="s">
        <v>611</v>
      </c>
      <c r="C56" t="s">
        <v>612</v>
      </c>
      <c r="D56" t="s">
        <v>818</v>
      </c>
    </row>
    <row r="57" spans="1:4" x14ac:dyDescent="0.25">
      <c r="A57" t="s">
        <v>262</v>
      </c>
      <c r="B57" t="s">
        <v>613</v>
      </c>
      <c r="C57" t="s">
        <v>614</v>
      </c>
      <c r="D57" t="s">
        <v>819</v>
      </c>
    </row>
    <row r="58" spans="1:4" x14ac:dyDescent="0.25">
      <c r="A58" t="s">
        <v>276</v>
      </c>
      <c r="B58" t="s">
        <v>615</v>
      </c>
      <c r="C58" t="s">
        <v>616</v>
      </c>
      <c r="D58" t="s">
        <v>820</v>
      </c>
    </row>
    <row r="59" spans="1:4" x14ac:dyDescent="0.25">
      <c r="A59" t="s">
        <v>249</v>
      </c>
      <c r="B59" t="s">
        <v>617</v>
      </c>
      <c r="C59" t="s">
        <v>618</v>
      </c>
      <c r="D59" t="s">
        <v>821</v>
      </c>
    </row>
    <row r="60" spans="1:4" x14ac:dyDescent="0.25">
      <c r="A60" t="s">
        <v>319</v>
      </c>
      <c r="B60" t="s">
        <v>619</v>
      </c>
      <c r="C60" t="s">
        <v>620</v>
      </c>
      <c r="D60" t="s">
        <v>822</v>
      </c>
    </row>
    <row r="61" spans="1:4" x14ac:dyDescent="0.25">
      <c r="A61" t="s">
        <v>280</v>
      </c>
      <c r="B61" t="s">
        <v>621</v>
      </c>
      <c r="C61" t="s">
        <v>622</v>
      </c>
      <c r="D61" t="s">
        <v>823</v>
      </c>
    </row>
    <row r="62" spans="1:4" x14ac:dyDescent="0.25">
      <c r="A62" t="s">
        <v>296</v>
      </c>
      <c r="B62" t="s">
        <v>623</v>
      </c>
      <c r="C62" t="s">
        <v>624</v>
      </c>
      <c r="D62" t="s">
        <v>824</v>
      </c>
    </row>
    <row r="63" spans="1:4" x14ac:dyDescent="0.25">
      <c r="A63" t="s">
        <v>245</v>
      </c>
      <c r="B63" t="s">
        <v>625</v>
      </c>
      <c r="C63" t="s">
        <v>626</v>
      </c>
      <c r="D63" t="s">
        <v>825</v>
      </c>
    </row>
    <row r="64" spans="1:4" x14ac:dyDescent="0.25">
      <c r="A64" t="s">
        <v>305</v>
      </c>
      <c r="B64" t="s">
        <v>627</v>
      </c>
      <c r="C64" t="s">
        <v>628</v>
      </c>
      <c r="D64" t="s">
        <v>826</v>
      </c>
    </row>
    <row r="65" spans="1:4" x14ac:dyDescent="0.25">
      <c r="A65" t="s">
        <v>279</v>
      </c>
      <c r="B65" t="s">
        <v>629</v>
      </c>
      <c r="C65" t="s">
        <v>630</v>
      </c>
      <c r="D65" t="s">
        <v>827</v>
      </c>
    </row>
    <row r="66" spans="1:4" x14ac:dyDescent="0.25">
      <c r="A66" t="s">
        <v>288</v>
      </c>
      <c r="B66" t="s">
        <v>631</v>
      </c>
      <c r="C66" t="s">
        <v>632</v>
      </c>
      <c r="D66" t="s">
        <v>828</v>
      </c>
    </row>
    <row r="67" spans="1:4" x14ac:dyDescent="0.25">
      <c r="A67" t="s">
        <v>265</v>
      </c>
      <c r="B67" t="s">
        <v>633</v>
      </c>
      <c r="C67" t="s">
        <v>634</v>
      </c>
      <c r="D67" t="s">
        <v>829</v>
      </c>
    </row>
    <row r="68" spans="1:4" x14ac:dyDescent="0.25">
      <c r="A68" t="s">
        <v>255</v>
      </c>
      <c r="B68" t="s">
        <v>635</v>
      </c>
      <c r="C68" t="s">
        <v>636</v>
      </c>
      <c r="D68" t="s">
        <v>830</v>
      </c>
    </row>
    <row r="69" spans="1:4" x14ac:dyDescent="0.25">
      <c r="A69" t="s">
        <v>268</v>
      </c>
      <c r="B69" t="s">
        <v>637</v>
      </c>
      <c r="C69" t="s">
        <v>638</v>
      </c>
      <c r="D69" t="s">
        <v>831</v>
      </c>
    </row>
    <row r="70" spans="1:4" x14ac:dyDescent="0.25">
      <c r="A70" t="s">
        <v>274</v>
      </c>
      <c r="B70" t="s">
        <v>639</v>
      </c>
      <c r="C70" t="s">
        <v>640</v>
      </c>
      <c r="D70" t="s">
        <v>832</v>
      </c>
    </row>
    <row r="71" spans="1:4" x14ac:dyDescent="0.25">
      <c r="A71" t="s">
        <v>229</v>
      </c>
      <c r="B71" t="s">
        <v>641</v>
      </c>
      <c r="C71" t="s">
        <v>642</v>
      </c>
      <c r="D71" t="s">
        <v>833</v>
      </c>
    </row>
    <row r="72" spans="1:4" x14ac:dyDescent="0.25">
      <c r="A72" t="s">
        <v>271</v>
      </c>
      <c r="B72" t="s">
        <v>643</v>
      </c>
      <c r="C72" t="s">
        <v>644</v>
      </c>
      <c r="D72" t="s">
        <v>834</v>
      </c>
    </row>
    <row r="73" spans="1:4" x14ac:dyDescent="0.25">
      <c r="A73" t="s">
        <v>260</v>
      </c>
      <c r="B73" t="s">
        <v>645</v>
      </c>
      <c r="C73" t="s">
        <v>646</v>
      </c>
      <c r="D73" t="s">
        <v>835</v>
      </c>
    </row>
    <row r="74" spans="1:4" x14ac:dyDescent="0.25">
      <c r="A74" t="s">
        <v>282</v>
      </c>
      <c r="B74" t="s">
        <v>647</v>
      </c>
      <c r="C74" t="s">
        <v>648</v>
      </c>
      <c r="D74" t="s">
        <v>836</v>
      </c>
    </row>
    <row r="75" spans="1:4" x14ac:dyDescent="0.25">
      <c r="A75" t="s">
        <v>303</v>
      </c>
      <c r="B75" t="s">
        <v>649</v>
      </c>
      <c r="C75" t="s">
        <v>650</v>
      </c>
      <c r="D75" t="s">
        <v>837</v>
      </c>
    </row>
    <row r="76" spans="1:4" x14ac:dyDescent="0.25">
      <c r="A76" t="s">
        <v>230</v>
      </c>
      <c r="B76" t="s">
        <v>651</v>
      </c>
      <c r="C76" t="s">
        <v>652</v>
      </c>
      <c r="D76" t="s">
        <v>838</v>
      </c>
    </row>
    <row r="77" spans="1:4" x14ac:dyDescent="0.25">
      <c r="A77" t="s">
        <v>275</v>
      </c>
      <c r="B77" t="s">
        <v>653</v>
      </c>
      <c r="C77" t="s">
        <v>654</v>
      </c>
      <c r="D77" t="s">
        <v>839</v>
      </c>
    </row>
    <row r="78" spans="1:4" x14ac:dyDescent="0.25">
      <c r="A78" t="s">
        <v>299</v>
      </c>
      <c r="B78" t="s">
        <v>655</v>
      </c>
      <c r="C78" t="s">
        <v>656</v>
      </c>
      <c r="D78" t="s">
        <v>840</v>
      </c>
    </row>
    <row r="79" spans="1:4" x14ac:dyDescent="0.25">
      <c r="A79" t="s">
        <v>238</v>
      </c>
      <c r="B79" t="s">
        <v>657</v>
      </c>
      <c r="C79" t="s">
        <v>658</v>
      </c>
      <c r="D79" t="s">
        <v>841</v>
      </c>
    </row>
    <row r="80" spans="1:4" x14ac:dyDescent="0.25">
      <c r="A80" t="s">
        <v>261</v>
      </c>
      <c r="B80" t="s">
        <v>659</v>
      </c>
      <c r="C80" t="s">
        <v>660</v>
      </c>
      <c r="D80" t="s">
        <v>842</v>
      </c>
    </row>
    <row r="81" spans="1:4" x14ac:dyDescent="0.25">
      <c r="A81" t="s">
        <v>248</v>
      </c>
      <c r="B81" t="s">
        <v>661</v>
      </c>
      <c r="C81" t="s">
        <v>662</v>
      </c>
      <c r="D81" t="s">
        <v>843</v>
      </c>
    </row>
    <row r="82" spans="1:4" x14ac:dyDescent="0.25">
      <c r="A82" t="s">
        <v>278</v>
      </c>
      <c r="B82" t="s">
        <v>663</v>
      </c>
      <c r="C82" t="s">
        <v>664</v>
      </c>
      <c r="D82" t="s">
        <v>844</v>
      </c>
    </row>
    <row r="83" spans="1:4" x14ac:dyDescent="0.25">
      <c r="A83" t="s">
        <v>304</v>
      </c>
      <c r="B83" t="s">
        <v>665</v>
      </c>
      <c r="C83" t="s">
        <v>666</v>
      </c>
      <c r="D83" t="s">
        <v>845</v>
      </c>
    </row>
    <row r="84" spans="1:4" x14ac:dyDescent="0.25">
      <c r="A84" t="s">
        <v>315</v>
      </c>
      <c r="B84" t="s">
        <v>667</v>
      </c>
      <c r="C84" t="s">
        <v>668</v>
      </c>
      <c r="D84" t="s">
        <v>846</v>
      </c>
    </row>
    <row r="85" spans="1:4" x14ac:dyDescent="0.25">
      <c r="A85" t="s">
        <v>292</v>
      </c>
      <c r="B85" t="s">
        <v>669</v>
      </c>
      <c r="C85" t="s">
        <v>670</v>
      </c>
      <c r="D85" t="s">
        <v>847</v>
      </c>
    </row>
    <row r="86" spans="1:4" x14ac:dyDescent="0.25">
      <c r="A86" t="s">
        <v>314</v>
      </c>
      <c r="B86" t="s">
        <v>671</v>
      </c>
      <c r="C86" t="s">
        <v>672</v>
      </c>
      <c r="D86" t="s">
        <v>848</v>
      </c>
    </row>
    <row r="87" spans="1:4" x14ac:dyDescent="0.25">
      <c r="A87" t="s">
        <v>308</v>
      </c>
      <c r="B87" t="s">
        <v>673</v>
      </c>
      <c r="C87" t="s">
        <v>674</v>
      </c>
      <c r="D87" t="s">
        <v>849</v>
      </c>
    </row>
    <row r="88" spans="1:4" x14ac:dyDescent="0.25">
      <c r="A88" t="s">
        <v>277</v>
      </c>
      <c r="B88" t="s">
        <v>675</v>
      </c>
      <c r="C88" t="s">
        <v>676</v>
      </c>
      <c r="D88" t="s">
        <v>850</v>
      </c>
    </row>
    <row r="89" spans="1:4" x14ac:dyDescent="0.25">
      <c r="A89" t="s">
        <v>272</v>
      </c>
      <c r="B89" t="s">
        <v>677</v>
      </c>
      <c r="C89" t="s">
        <v>678</v>
      </c>
      <c r="D89" t="s">
        <v>851</v>
      </c>
    </row>
    <row r="90" spans="1:4" x14ac:dyDescent="0.25">
      <c r="A90" t="s">
        <v>223</v>
      </c>
      <c r="B90" t="s">
        <v>679</v>
      </c>
      <c r="C90" t="s">
        <v>680</v>
      </c>
      <c r="D90" t="s">
        <v>852</v>
      </c>
    </row>
    <row r="91" spans="1:4" x14ac:dyDescent="0.25">
      <c r="A91" t="s">
        <v>297</v>
      </c>
      <c r="B91" t="s">
        <v>681</v>
      </c>
      <c r="C91" t="s">
        <v>682</v>
      </c>
      <c r="D91" t="s">
        <v>853</v>
      </c>
    </row>
    <row r="92" spans="1:4" x14ac:dyDescent="0.25">
      <c r="A92" t="s">
        <v>321</v>
      </c>
      <c r="B92" t="s">
        <v>683</v>
      </c>
      <c r="C92" t="s">
        <v>684</v>
      </c>
      <c r="D92" t="s">
        <v>854</v>
      </c>
    </row>
    <row r="93" spans="1:4" x14ac:dyDescent="0.25">
      <c r="A93" t="s">
        <v>323</v>
      </c>
      <c r="B93" t="s">
        <v>685</v>
      </c>
      <c r="C93" t="s">
        <v>686</v>
      </c>
      <c r="D93" t="s">
        <v>855</v>
      </c>
    </row>
    <row r="94" spans="1:4" x14ac:dyDescent="0.25">
      <c r="A94" t="s">
        <v>289</v>
      </c>
      <c r="B94" t="s">
        <v>687</v>
      </c>
      <c r="C94" t="s">
        <v>688</v>
      </c>
      <c r="D94" t="s">
        <v>856</v>
      </c>
    </row>
    <row r="95" spans="1:4" x14ac:dyDescent="0.25">
      <c r="A95" t="s">
        <v>328</v>
      </c>
      <c r="B95" t="s">
        <v>689</v>
      </c>
      <c r="C95" t="s">
        <v>690</v>
      </c>
      <c r="D95" t="s">
        <v>857</v>
      </c>
    </row>
    <row r="96" spans="1:4" x14ac:dyDescent="0.25">
      <c r="A96" t="s">
        <v>492</v>
      </c>
      <c r="B96" t="s">
        <v>691</v>
      </c>
      <c r="C96" t="s">
        <v>692</v>
      </c>
      <c r="D96" t="s">
        <v>858</v>
      </c>
    </row>
    <row r="97" spans="1:4" x14ac:dyDescent="0.25">
      <c r="A97" t="s">
        <v>335</v>
      </c>
      <c r="B97" t="s">
        <v>693</v>
      </c>
      <c r="C97" t="s">
        <v>694</v>
      </c>
      <c r="D97" t="s">
        <v>859</v>
      </c>
    </row>
    <row r="98" spans="1:4" x14ac:dyDescent="0.25">
      <c r="A98" t="s">
        <v>286</v>
      </c>
      <c r="B98" t="s">
        <v>695</v>
      </c>
      <c r="C98" t="s">
        <v>696</v>
      </c>
      <c r="D98" t="s">
        <v>860</v>
      </c>
    </row>
    <row r="99" spans="1:4" x14ac:dyDescent="0.25">
      <c r="A99" t="s">
        <v>316</v>
      </c>
      <c r="B99" t="s">
        <v>697</v>
      </c>
      <c r="C99" t="s">
        <v>698</v>
      </c>
      <c r="D99" t="s">
        <v>861</v>
      </c>
    </row>
    <row r="100" spans="1:4" x14ac:dyDescent="0.25">
      <c r="A100" t="s">
        <v>307</v>
      </c>
      <c r="B100" t="s">
        <v>699</v>
      </c>
      <c r="C100" t="s">
        <v>700</v>
      </c>
      <c r="D100" t="s">
        <v>862</v>
      </c>
    </row>
    <row r="101" spans="1:4" x14ac:dyDescent="0.25">
      <c r="A101" t="s">
        <v>228</v>
      </c>
      <c r="B101" t="s">
        <v>701</v>
      </c>
      <c r="C101" t="s">
        <v>702</v>
      </c>
      <c r="D101" t="s">
        <v>863</v>
      </c>
    </row>
    <row r="102" spans="1:4" x14ac:dyDescent="0.25">
      <c r="A102" t="s">
        <v>263</v>
      </c>
      <c r="B102" t="s">
        <v>703</v>
      </c>
      <c r="C102" t="s">
        <v>704</v>
      </c>
      <c r="D102" t="s">
        <v>864</v>
      </c>
    </row>
    <row r="103" spans="1:4" x14ac:dyDescent="0.25">
      <c r="A103" t="s">
        <v>327</v>
      </c>
      <c r="B103" t="s">
        <v>705</v>
      </c>
      <c r="C103" t="s">
        <v>706</v>
      </c>
      <c r="D103" t="s">
        <v>865</v>
      </c>
    </row>
    <row r="104" spans="1:4" x14ac:dyDescent="0.25">
      <c r="A104" t="s">
        <v>313</v>
      </c>
      <c r="B104" t="s">
        <v>707</v>
      </c>
      <c r="C104" t="s">
        <v>708</v>
      </c>
      <c r="D104" t="s">
        <v>866</v>
      </c>
    </row>
    <row r="105" spans="1:4" x14ac:dyDescent="0.25">
      <c r="A105" t="s">
        <v>317</v>
      </c>
      <c r="B105" t="s">
        <v>709</v>
      </c>
      <c r="C105" t="s">
        <v>710</v>
      </c>
      <c r="D105" t="s">
        <v>867</v>
      </c>
    </row>
    <row r="106" spans="1:4" x14ac:dyDescent="0.25">
      <c r="A106" t="s">
        <v>284</v>
      </c>
      <c r="B106" t="s">
        <v>711</v>
      </c>
      <c r="C106" t="s">
        <v>712</v>
      </c>
      <c r="D106" t="s">
        <v>868</v>
      </c>
    </row>
    <row r="107" spans="1:4" x14ac:dyDescent="0.25">
      <c r="A107" t="s">
        <v>322</v>
      </c>
      <c r="B107" t="s">
        <v>713</v>
      </c>
      <c r="C107" t="s">
        <v>714</v>
      </c>
      <c r="D107" t="s">
        <v>869</v>
      </c>
    </row>
    <row r="108" spans="1:4" x14ac:dyDescent="0.25">
      <c r="A108" t="s">
        <v>331</v>
      </c>
      <c r="B108" t="s">
        <v>715</v>
      </c>
      <c r="C108" t="s">
        <v>716</v>
      </c>
      <c r="D108" t="s">
        <v>870</v>
      </c>
    </row>
    <row r="109" spans="1:4" x14ac:dyDescent="0.25">
      <c r="A109" t="s">
        <v>242</v>
      </c>
      <c r="B109" t="s">
        <v>717</v>
      </c>
      <c r="C109" t="s">
        <v>718</v>
      </c>
      <c r="D109" t="s">
        <v>871</v>
      </c>
    </row>
    <row r="110" spans="1:4" x14ac:dyDescent="0.25">
      <c r="A110" t="s">
        <v>318</v>
      </c>
      <c r="B110" t="s">
        <v>719</v>
      </c>
      <c r="C110" t="s">
        <v>720</v>
      </c>
      <c r="D110" t="s">
        <v>872</v>
      </c>
    </row>
    <row r="111" spans="1:4" x14ac:dyDescent="0.25">
      <c r="A111" t="s">
        <v>298</v>
      </c>
      <c r="B111" t="s">
        <v>721</v>
      </c>
      <c r="C111" t="s">
        <v>722</v>
      </c>
      <c r="D111" t="s">
        <v>873</v>
      </c>
    </row>
    <row r="112" spans="1:4" x14ac:dyDescent="0.25">
      <c r="A112" t="s">
        <v>302</v>
      </c>
      <c r="B112" t="s">
        <v>723</v>
      </c>
      <c r="C112" t="s">
        <v>724</v>
      </c>
      <c r="D112" t="s">
        <v>874</v>
      </c>
    </row>
    <row r="113" spans="1:4" x14ac:dyDescent="0.25">
      <c r="A113" t="s">
        <v>285</v>
      </c>
      <c r="B113" t="s">
        <v>725</v>
      </c>
      <c r="C113" t="s">
        <v>726</v>
      </c>
      <c r="D113" t="s">
        <v>875</v>
      </c>
    </row>
    <row r="114" spans="1:4" x14ac:dyDescent="0.25">
      <c r="A114" t="s">
        <v>293</v>
      </c>
      <c r="B114" t="s">
        <v>727</v>
      </c>
      <c r="C114" t="s">
        <v>728</v>
      </c>
      <c r="D114" t="s">
        <v>876</v>
      </c>
    </row>
    <row r="115" spans="1:4" x14ac:dyDescent="0.25">
      <c r="A115" t="s">
        <v>252</v>
      </c>
      <c r="B115" t="s">
        <v>729</v>
      </c>
      <c r="C115" t="s">
        <v>730</v>
      </c>
      <c r="D115" t="s">
        <v>877</v>
      </c>
    </row>
    <row r="116" spans="1:4" x14ac:dyDescent="0.25">
      <c r="A116" t="s">
        <v>259</v>
      </c>
      <c r="B116" t="s">
        <v>731</v>
      </c>
      <c r="C116" t="s">
        <v>732</v>
      </c>
      <c r="D116" t="s">
        <v>878</v>
      </c>
    </row>
    <row r="117" spans="1:4" x14ac:dyDescent="0.25">
      <c r="A117" t="s">
        <v>312</v>
      </c>
      <c r="B117" t="s">
        <v>733</v>
      </c>
      <c r="C117" t="s">
        <v>734</v>
      </c>
      <c r="D117" t="s">
        <v>879</v>
      </c>
    </row>
    <row r="121" spans="1:4" x14ac:dyDescent="0.25">
      <c r="C121" t="s">
        <v>735</v>
      </c>
    </row>
    <row r="130" spans="1:4" x14ac:dyDescent="0.25">
      <c r="A130" t="s">
        <v>336</v>
      </c>
      <c r="B130" t="s">
        <v>745</v>
      </c>
      <c r="C130" t="s">
        <v>751</v>
      </c>
      <c r="D130" t="s">
        <v>757</v>
      </c>
    </row>
    <row r="131" spans="1:4" x14ac:dyDescent="0.25">
      <c r="A131" t="s">
        <v>213</v>
      </c>
      <c r="B131" t="s">
        <v>746</v>
      </c>
      <c r="C131" t="s">
        <v>752</v>
      </c>
      <c r="D131" t="s">
        <v>758</v>
      </c>
    </row>
    <row r="132" spans="1:4" x14ac:dyDescent="0.25">
      <c r="A132" t="s">
        <v>214</v>
      </c>
      <c r="B132" t="s">
        <v>747</v>
      </c>
      <c r="C132" t="s">
        <v>753</v>
      </c>
      <c r="D132" t="s">
        <v>759</v>
      </c>
    </row>
    <row r="133" spans="1:4" x14ac:dyDescent="0.25">
      <c r="A133" t="s">
        <v>215</v>
      </c>
      <c r="B133" t="s">
        <v>748</v>
      </c>
      <c r="C133" t="s">
        <v>754</v>
      </c>
      <c r="D133" t="s">
        <v>760</v>
      </c>
    </row>
    <row r="134" spans="1:4" x14ac:dyDescent="0.25">
      <c r="A134" t="s">
        <v>216</v>
      </c>
      <c r="B134" t="s">
        <v>749</v>
      </c>
      <c r="C134" t="s">
        <v>755</v>
      </c>
      <c r="D134" t="s">
        <v>761</v>
      </c>
    </row>
    <row r="135" spans="1:4" x14ac:dyDescent="0.25">
      <c r="A135" t="s">
        <v>501</v>
      </c>
      <c r="B135" t="s">
        <v>750</v>
      </c>
      <c r="C135" t="s">
        <v>756</v>
      </c>
      <c r="D135" t="s">
        <v>762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5B962-4F01-46CB-A85B-44B51533D70C}">
  <dimension ref="A1:B5"/>
  <sheetViews>
    <sheetView workbookViewId="0">
      <selection activeCell="A3" sqref="A3"/>
    </sheetView>
  </sheetViews>
  <sheetFormatPr baseColWidth="10" defaultRowHeight="15" x14ac:dyDescent="0.25"/>
  <cols>
    <col min="1" max="1" width="9.42578125" customWidth="1"/>
    <col min="2" max="2" width="4.85546875" customWidth="1"/>
  </cols>
  <sheetData>
    <row r="1" spans="1:2" x14ac:dyDescent="0.25">
      <c r="A1" t="s">
        <v>741</v>
      </c>
    </row>
    <row r="2" spans="1:2" x14ac:dyDescent="0.25">
      <c r="A2" t="s">
        <v>739</v>
      </c>
      <c r="B2">
        <v>0</v>
      </c>
    </row>
    <row r="3" spans="1:2" x14ac:dyDescent="0.25">
      <c r="A3" t="s">
        <v>743</v>
      </c>
      <c r="B3">
        <v>1</v>
      </c>
    </row>
    <row r="4" spans="1:2" x14ac:dyDescent="0.25">
      <c r="A4" t="s">
        <v>742</v>
      </c>
      <c r="B4">
        <v>2</v>
      </c>
    </row>
    <row r="5" spans="1:2" x14ac:dyDescent="0.25">
      <c r="A5" t="s">
        <v>744</v>
      </c>
      <c r="B5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Fragen</vt:lpstr>
      <vt:lpstr>Übersicht</vt:lpstr>
      <vt:lpstr>Auswertung</vt:lpstr>
      <vt:lpstr>Definitionen</vt:lpstr>
      <vt:lpstr>Fragen de fr en</vt:lpstr>
      <vt:lpstr>intern</vt:lpstr>
      <vt:lpstr>Fragen!Druckbereich</vt:lpstr>
      <vt:lpstr>Fragen!Drucktitel</vt:lpstr>
      <vt:lpstr>Sprachen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Symptom Checklist</dc:title>
  <dc:creator>Michael Schiffer</dc:creator>
  <cp:keywords>qEEG</cp:keywords>
  <cp:lastModifiedBy>Michael Schiffer</cp:lastModifiedBy>
  <cp:lastPrinted>2024-12-12T17:21:31Z</cp:lastPrinted>
  <dcterms:created xsi:type="dcterms:W3CDTF">2024-10-18T19:43:49Z</dcterms:created>
  <dcterms:modified xsi:type="dcterms:W3CDTF">2024-12-12T17:21:39Z</dcterms:modified>
</cp:coreProperties>
</file>